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FE499EC9-E1F1-4B18-9BFF-8A222626CD20}" xr6:coauthVersionLast="45" xr6:coauthVersionMax="45" xr10:uidLastSave="{00000000-0000-0000-0000-000000000000}"/>
  <bookViews>
    <workbookView xWindow="-120" yWindow="-120" windowWidth="24240" windowHeight="13740" xr2:uid="{A956A741-B012-4ED3-810E-E3F86FF79EA5}"/>
  </bookViews>
  <sheets>
    <sheet name="C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'C06'!$A$35:$H$78</definedName>
    <definedName name="A_impresión_IM">#REF!</definedName>
    <definedName name="adolescentes" hidden="1">#REF!</definedName>
    <definedName name="_xlnm.Print_Area" localSheetId="0">'C06'!$A$1:$H$81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 localSheetId="0">#REF!</definedName>
    <definedName name="PRODUCCION_SERV">#REF!</definedName>
    <definedName name="ser" localSheetId="0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1" l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B70" i="1"/>
  <c r="F69" i="1"/>
  <c r="B69" i="1"/>
  <c r="F68" i="1"/>
  <c r="B68" i="1"/>
  <c r="F67" i="1"/>
  <c r="B67" i="1"/>
  <c r="F66" i="1"/>
  <c r="B66" i="1"/>
  <c r="B65" i="1" s="1"/>
  <c r="H65" i="1"/>
  <c r="G65" i="1"/>
  <c r="F65" i="1"/>
  <c r="E65" i="1"/>
  <c r="D65" i="1"/>
  <c r="C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B54" i="1" s="1"/>
  <c r="H54" i="1"/>
  <c r="G54" i="1"/>
  <c r="F54" i="1" s="1"/>
  <c r="E54" i="1"/>
  <c r="D54" i="1"/>
  <c r="C54" i="1"/>
  <c r="F53" i="1"/>
  <c r="B53" i="1"/>
  <c r="F46" i="1"/>
  <c r="F45" i="1" s="1"/>
  <c r="B46" i="1"/>
  <c r="B45" i="1" s="1"/>
  <c r="H45" i="1"/>
  <c r="G45" i="1"/>
  <c r="E45" i="1"/>
  <c r="D45" i="1"/>
  <c r="C45" i="1"/>
  <c r="F44" i="1"/>
  <c r="B44" i="1"/>
  <c r="H43" i="1"/>
  <c r="G43" i="1"/>
  <c r="F43" i="1"/>
  <c r="E43" i="1"/>
  <c r="D43" i="1"/>
  <c r="C43" i="1"/>
  <c r="B43" i="1"/>
  <c r="F42" i="1"/>
  <c r="B42" i="1"/>
  <c r="B41" i="1" s="1"/>
  <c r="H41" i="1"/>
  <c r="G41" i="1"/>
  <c r="F41" i="1"/>
  <c r="E41" i="1"/>
  <c r="D41" i="1"/>
  <c r="C41" i="1"/>
  <c r="F40" i="1"/>
  <c r="B40" i="1"/>
  <c r="B39" i="1" s="1"/>
  <c r="H39" i="1"/>
  <c r="G39" i="1"/>
  <c r="F39" i="1"/>
  <c r="E39" i="1"/>
  <c r="D39" i="1"/>
  <c r="C39" i="1"/>
  <c r="F38" i="1"/>
  <c r="B38" i="1"/>
  <c r="B35" i="1" s="1"/>
  <c r="F37" i="1"/>
  <c r="B37" i="1"/>
  <c r="F36" i="1"/>
  <c r="F35" i="1" s="1"/>
  <c r="B36" i="1"/>
  <c r="H35" i="1"/>
  <c r="G35" i="1"/>
  <c r="E35" i="1"/>
  <c r="D35" i="1"/>
  <c r="C35" i="1"/>
  <c r="F34" i="1"/>
  <c r="F32" i="1" s="1"/>
  <c r="B34" i="1"/>
  <c r="F33" i="1"/>
  <c r="B33" i="1"/>
  <c r="B32" i="1" s="1"/>
  <c r="H32" i="1"/>
  <c r="G32" i="1"/>
  <c r="G8" i="1" s="1"/>
  <c r="E32" i="1"/>
  <c r="D32" i="1"/>
  <c r="C32" i="1"/>
  <c r="F31" i="1"/>
  <c r="B31" i="1"/>
  <c r="F30" i="1"/>
  <c r="B30" i="1"/>
  <c r="F29" i="1"/>
  <c r="B29" i="1"/>
  <c r="F28" i="1"/>
  <c r="B28" i="1"/>
  <c r="F27" i="1"/>
  <c r="B27" i="1"/>
  <c r="F26" i="1"/>
  <c r="F22" i="1" s="1"/>
  <c r="B26" i="1"/>
  <c r="F25" i="1"/>
  <c r="B25" i="1"/>
  <c r="F24" i="1"/>
  <c r="B24" i="1"/>
  <c r="F23" i="1"/>
  <c r="B23" i="1"/>
  <c r="B22" i="1" s="1"/>
  <c r="H22" i="1"/>
  <c r="G22" i="1"/>
  <c r="E22" i="1"/>
  <c r="D22" i="1"/>
  <c r="C22" i="1"/>
  <c r="F21" i="1"/>
  <c r="B21" i="1"/>
  <c r="B20" i="1" s="1"/>
  <c r="H20" i="1"/>
  <c r="G20" i="1"/>
  <c r="F20" i="1" s="1"/>
  <c r="E20" i="1"/>
  <c r="D20" i="1"/>
  <c r="C20" i="1"/>
  <c r="F17" i="1"/>
  <c r="B17" i="1"/>
  <c r="F16" i="1"/>
  <c r="B16" i="1"/>
  <c r="F15" i="1"/>
  <c r="B15" i="1"/>
  <c r="F14" i="1"/>
  <c r="B14" i="1"/>
  <c r="F13" i="1"/>
  <c r="F12" i="1" s="1"/>
  <c r="B13" i="1"/>
  <c r="H12" i="1"/>
  <c r="G12" i="1"/>
  <c r="E12" i="1"/>
  <c r="D12" i="1"/>
  <c r="C12" i="1"/>
  <c r="B12" i="1"/>
  <c r="F11" i="1"/>
  <c r="F10" i="1" s="1"/>
  <c r="F8" i="1" s="1"/>
  <c r="B11" i="1"/>
  <c r="B10" i="1" s="1"/>
  <c r="H10" i="1"/>
  <c r="H8" i="1" s="1"/>
  <c r="G10" i="1"/>
  <c r="E10" i="1"/>
  <c r="E8" i="1" s="1"/>
  <c r="D10" i="1"/>
  <c r="D8" i="1" s="1"/>
  <c r="C10" i="1"/>
  <c r="C8" i="1" s="1"/>
  <c r="B8" i="1" l="1"/>
</calcChain>
</file>

<file path=xl/sharedStrings.xml><?xml version="1.0" encoding="utf-8"?>
<sst xmlns="http://schemas.openxmlformats.org/spreadsheetml/2006/main" count="92" uniqueCount="79">
  <si>
    <t>Cuadro 06.  PARTOS, CESAREAS, ABORTOS Y NACIMIENTOS OCURRIDOS SEGÚN  REGIONES E INSTALACIONES</t>
  </si>
  <si>
    <t xml:space="preserve">  DEL MINISTERIO DE SALUD:   AÑO 2020 </t>
  </si>
  <si>
    <t>Región/ Instalación</t>
  </si>
  <si>
    <t>Partos</t>
  </si>
  <si>
    <t>Abortos</t>
  </si>
  <si>
    <t>Nacimientos</t>
  </si>
  <si>
    <t>Total</t>
  </si>
  <si>
    <t>Vaginales</t>
  </si>
  <si>
    <t>Cesáreas</t>
  </si>
  <si>
    <t>Vivos</t>
  </si>
  <si>
    <t>Muertos</t>
  </si>
  <si>
    <t>Bocas del Toro</t>
  </si>
  <si>
    <t xml:space="preserve">     Hospital de Bocas del Toro</t>
  </si>
  <si>
    <t>Coclé</t>
  </si>
  <si>
    <t xml:space="preserve">     Hospital Aquilino Tejeira</t>
  </si>
  <si>
    <t xml:space="preserve">     Centro de Salud Materno Infantil de Antón</t>
  </si>
  <si>
    <t xml:space="preserve">     Centro de Salud Materno Infantil de El Valle</t>
  </si>
  <si>
    <t xml:space="preserve">     Centro de Salud Materno Infantil de La Pintada</t>
  </si>
  <si>
    <t xml:space="preserve">     Centro de Salud Materno Infantil de Coclesito</t>
  </si>
  <si>
    <t>Sub-Centros de Salud</t>
  </si>
  <si>
    <t>Puestos de Salud</t>
  </si>
  <si>
    <t>Chiriquí</t>
  </si>
  <si>
    <t xml:space="preserve">     Hospital  José Domingo de Obaldía</t>
  </si>
  <si>
    <t>Darién</t>
  </si>
  <si>
    <t xml:space="preserve">     Hospital  San José  (La Palma)</t>
  </si>
  <si>
    <t xml:space="preserve">     Hospital Manuel A. Nieto (Yaviza)</t>
  </si>
  <si>
    <t xml:space="preserve">     Hospital El Real</t>
  </si>
  <si>
    <t xml:space="preserve">     Centro de Salud Materno Infantil de Boca de Cupe</t>
  </si>
  <si>
    <t xml:space="preserve">     Centro de Salud Materno Infantil de Garachiné</t>
  </si>
  <si>
    <t xml:space="preserve">     Centro de Salud Materno Infantil de Jaqué</t>
  </si>
  <si>
    <t xml:space="preserve">     Centro de Salud Materno Infantil de Metetí</t>
  </si>
  <si>
    <t xml:space="preserve">     Centro de Salud Materno Infantil de Sambú</t>
  </si>
  <si>
    <t xml:space="preserve">     Centro de Salud Materno Infantil de Santa Fé</t>
  </si>
  <si>
    <t>Herrera</t>
  </si>
  <si>
    <t xml:space="preserve">     Hospital Cecilio Castillero</t>
  </si>
  <si>
    <t xml:space="preserve">     Hospital Sergio Núñez</t>
  </si>
  <si>
    <t>Los Santos</t>
  </si>
  <si>
    <t xml:space="preserve">     Hospital Joaquín Pablo Franco</t>
  </si>
  <si>
    <t xml:space="preserve">     Hospital Luis H. Moreno (Macaracas)</t>
  </si>
  <si>
    <t xml:space="preserve">     Hospital Rural de Tonosí</t>
  </si>
  <si>
    <t>Panamá Metropolitana</t>
  </si>
  <si>
    <t xml:space="preserve">     Hospital Santo Tomás</t>
  </si>
  <si>
    <t>San Miguelito. Las Cumbres y Chilibre</t>
  </si>
  <si>
    <t xml:space="preserve">     Hospital San Miguel Arcángel</t>
  </si>
  <si>
    <t>Panamá Oeste</t>
  </si>
  <si>
    <t xml:space="preserve">     Hospital Nicolás A. Solano</t>
  </si>
  <si>
    <t>Veraguas</t>
  </si>
  <si>
    <t xml:space="preserve">     Hospital Luis Fábrega</t>
  </si>
  <si>
    <t>Cuadro 06.  PARTOS, CESAREAS, ABORTOS Y NACIMIENTOS OCURRIDO, SEGÚN REGIONES E INSTALACIONES</t>
  </si>
  <si>
    <t xml:space="preserve">  DEL MINISTERIO DE SALUD:   AÑO 2020  (Conclusión) </t>
  </si>
  <si>
    <t xml:space="preserve">     Hospital Francisco Javier</t>
  </si>
  <si>
    <t>Comarca Kuna Yala</t>
  </si>
  <si>
    <t xml:space="preserve">     Hospital Marvel Iglesias ( Ailigandí)</t>
  </si>
  <si>
    <t xml:space="preserve">     Hospital de Inabaguinya ( Mulatupu)</t>
  </si>
  <si>
    <t xml:space="preserve">     Centro de Salud de Cartí Sugdup</t>
  </si>
  <si>
    <t xml:space="preserve">     Centro de Salud de Narganá</t>
  </si>
  <si>
    <t xml:space="preserve">     Centro de Salud de Río Sidra</t>
  </si>
  <si>
    <t xml:space="preserve">     Centro de Salud de Ustupu</t>
  </si>
  <si>
    <t xml:space="preserve">     Centro de Salud de Playón Chico</t>
  </si>
  <si>
    <t xml:space="preserve">     Centro de Salud Puerto Obaldía</t>
  </si>
  <si>
    <t xml:space="preserve">     Sub-Centros de Salud</t>
  </si>
  <si>
    <t xml:space="preserve">     Puestos de Salud</t>
  </si>
  <si>
    <t>Comarca Ngobe Buglé</t>
  </si>
  <si>
    <t xml:space="preserve">     Hospital del Oriente Chiricano (San Félix)</t>
  </si>
  <si>
    <t xml:space="preserve">     Centro de Salud de Bisira</t>
  </si>
  <si>
    <t xml:space="preserve">     Centro de Salud de Buenos Aires</t>
  </si>
  <si>
    <t xml:space="preserve">     Centro de Salud de Hato Chamí</t>
  </si>
  <si>
    <t xml:space="preserve">     Centro de Salud Hato July</t>
  </si>
  <si>
    <t xml:space="preserve">     Centro de Salud de Kankintú</t>
  </si>
  <si>
    <t xml:space="preserve">     Centro de Salud de Kusapín</t>
  </si>
  <si>
    <t xml:space="preserve">     Centro de Salud de Llano Ñopo</t>
  </si>
  <si>
    <t xml:space="preserve">     Centro de Salud Río Chiriquí</t>
  </si>
  <si>
    <t xml:space="preserve">     Centro de Salud Santa Catalina</t>
  </si>
  <si>
    <t xml:space="preserve">     Centro de Salud de Soloy</t>
  </si>
  <si>
    <t xml:space="preserve">     Sub-Centros de Salud </t>
  </si>
  <si>
    <t>Nota: Los datos corresponden a Instalaciones del Ministerio de Salud</t>
  </si>
  <si>
    <t>Fuente Documental: Informes recibidos por las Regiones de Salud.  MINSA.</t>
  </si>
  <si>
    <t>Fuente Institucional: Ministerio de Salud, Dirección de Planificación,  Departamento de  Registros y Estadísticas.</t>
  </si>
  <si>
    <t>actualizado 03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</si>
</sst>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Helv"/>
    </font>
    <font>
      <sz val="12"/>
      <color theme="1"/>
      <name val="Calibri"/>
      <family val="2"/>
      <scheme val="minor"/>
    </font>
    <font>
      <sz val="10"/>
      <name val="Book Antiqua"/>
      <family val="1"/>
    </font>
    <font>
      <sz val="10"/>
      <name val="Times New Roman"/>
      <family val="1"/>
    </font>
    <font>
      <b/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0" fontId="8" fillId="0" borderId="0"/>
    <xf numFmtId="0" fontId="1" fillId="0" borderId="0"/>
  </cellStyleXfs>
  <cellXfs count="79">
    <xf numFmtId="0" fontId="0" fillId="0" borderId="0" xfId="0"/>
    <xf numFmtId="164" fontId="4" fillId="0" borderId="0" xfId="1" applyFont="1" applyAlignment="1">
      <alignment horizontal="left"/>
    </xf>
    <xf numFmtId="164" fontId="3" fillId="0" borderId="0" xfId="1"/>
    <xf numFmtId="164" fontId="5" fillId="0" borderId="0" xfId="1" applyFont="1" applyAlignment="1">
      <alignment horizontal="center"/>
    </xf>
    <xf numFmtId="164" fontId="5" fillId="0" borderId="1" xfId="1" applyFont="1" applyBorder="1" applyAlignment="1">
      <alignment horizontal="left" indent="4"/>
    </xf>
    <xf numFmtId="164" fontId="5" fillId="0" borderId="1" xfId="1" applyFont="1" applyBorder="1" applyAlignment="1">
      <alignment horizontal="centerContinuous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9" xfId="1" applyFont="1" applyFill="1" applyBorder="1" applyAlignment="1">
      <alignment horizontal="center" vertical="center"/>
    </xf>
    <xf numFmtId="164" fontId="4" fillId="2" borderId="10" xfId="1" applyFont="1" applyFill="1" applyBorder="1" applyAlignment="1">
      <alignment horizontal="center" vertical="center" wrapText="1"/>
    </xf>
    <xf numFmtId="164" fontId="4" fillId="2" borderId="11" xfId="1" applyFont="1" applyFill="1" applyBorder="1" applyAlignment="1">
      <alignment horizontal="center" vertical="center"/>
    </xf>
    <xf numFmtId="164" fontId="4" fillId="2" borderId="10" xfId="1" applyFont="1" applyFill="1" applyBorder="1" applyAlignment="1">
      <alignment horizontal="center" vertical="center"/>
    </xf>
    <xf numFmtId="164" fontId="4" fillId="2" borderId="12" xfId="1" applyFont="1" applyFill="1" applyBorder="1" applyAlignment="1">
      <alignment horizontal="center" vertical="center"/>
    </xf>
    <xf numFmtId="164" fontId="5" fillId="3" borderId="0" xfId="1" applyFont="1" applyFill="1" applyAlignment="1">
      <alignment horizontal="centerContinuous"/>
    </xf>
    <xf numFmtId="164" fontId="5" fillId="3" borderId="13" xfId="1" applyFont="1" applyFill="1" applyBorder="1" applyAlignment="1">
      <alignment horizontal="centerContinuous"/>
    </xf>
    <xf numFmtId="164" fontId="5" fillId="3" borderId="14" xfId="1" applyFont="1" applyFill="1" applyBorder="1" applyAlignment="1">
      <alignment horizontal="centerContinuous"/>
    </xf>
    <xf numFmtId="164" fontId="5" fillId="3" borderId="15" xfId="1" applyFont="1" applyFill="1" applyBorder="1" applyAlignment="1">
      <alignment horizontal="centerContinuous"/>
    </xf>
    <xf numFmtId="164" fontId="5" fillId="3" borderId="0" xfId="1" applyFont="1" applyFill="1" applyAlignment="1">
      <alignment horizontal="center" vertical="center"/>
    </xf>
    <xf numFmtId="3" fontId="5" fillId="3" borderId="13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164" fontId="6" fillId="0" borderId="0" xfId="1" applyFont="1"/>
    <xf numFmtId="3" fontId="5" fillId="3" borderId="13" xfId="1" applyNumberFormat="1" applyFont="1" applyFill="1" applyBorder="1" applyAlignment="1">
      <alignment horizontal="centerContinuous"/>
    </xf>
    <xf numFmtId="3" fontId="5" fillId="3" borderId="14" xfId="1" applyNumberFormat="1" applyFont="1" applyFill="1" applyBorder="1" applyAlignment="1">
      <alignment horizontal="centerContinuous"/>
    </xf>
    <xf numFmtId="3" fontId="5" fillId="3" borderId="16" xfId="1" applyNumberFormat="1" applyFont="1" applyFill="1" applyBorder="1" applyAlignment="1">
      <alignment horizontal="centerContinuous"/>
    </xf>
    <xf numFmtId="3" fontId="5" fillId="3" borderId="17" xfId="1" applyNumberFormat="1" applyFont="1" applyFill="1" applyBorder="1" applyAlignment="1">
      <alignment horizontal="centerContinuous"/>
    </xf>
    <xf numFmtId="3" fontId="5" fillId="3" borderId="0" xfId="1" applyNumberFormat="1" applyFont="1" applyFill="1" applyAlignment="1">
      <alignment horizontal="centerContinuous"/>
    </xf>
    <xf numFmtId="164" fontId="5" fillId="3" borderId="0" xfId="1" applyFont="1" applyFill="1" applyAlignment="1">
      <alignment horizontal="left"/>
    </xf>
    <xf numFmtId="3" fontId="5" fillId="0" borderId="13" xfId="1" applyNumberFormat="1" applyFont="1" applyBorder="1" applyAlignment="1">
      <alignment horizontal="right"/>
    </xf>
    <xf numFmtId="3" fontId="5" fillId="0" borderId="14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3" borderId="17" xfId="1" applyNumberFormat="1" applyFont="1" applyFill="1" applyBorder="1" applyAlignment="1">
      <alignment horizontal="right"/>
    </xf>
    <xf numFmtId="3" fontId="5" fillId="0" borderId="0" xfId="1" applyNumberFormat="1" applyFont="1" applyAlignment="1">
      <alignment horizontal="right"/>
    </xf>
    <xf numFmtId="164" fontId="4" fillId="3" borderId="0" xfId="1" applyFont="1" applyFill="1" applyAlignment="1">
      <alignment vertical="center"/>
    </xf>
    <xf numFmtId="3" fontId="4" fillId="3" borderId="13" xfId="1" applyNumberFormat="1" applyFont="1" applyFill="1" applyBorder="1" applyAlignment="1">
      <alignment horizontal="right"/>
    </xf>
    <xf numFmtId="3" fontId="4" fillId="3" borderId="14" xfId="1" applyNumberFormat="1" applyFont="1" applyFill="1" applyBorder="1" applyAlignment="1">
      <alignment horizontal="right"/>
    </xf>
    <xf numFmtId="3" fontId="4" fillId="3" borderId="16" xfId="1" applyNumberFormat="1" applyFont="1" applyFill="1" applyBorder="1" applyAlignment="1">
      <alignment horizontal="right"/>
    </xf>
    <xf numFmtId="3" fontId="4" fillId="3" borderId="17" xfId="1" applyNumberFormat="1" applyFont="1" applyFill="1" applyBorder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4" fillId="3" borderId="13" xfId="1" quotePrefix="1" applyNumberFormat="1" applyFont="1" applyFill="1" applyBorder="1" applyAlignment="1">
      <alignment horizontal="right"/>
    </xf>
    <xf numFmtId="0" fontId="7" fillId="0" borderId="0" xfId="0" applyFont="1"/>
    <xf numFmtId="164" fontId="4" fillId="3" borderId="0" xfId="1" applyFont="1" applyFill="1" applyAlignment="1">
      <alignment horizontal="left" vertical="center"/>
    </xf>
    <xf numFmtId="164" fontId="4" fillId="3" borderId="0" xfId="1" applyFont="1" applyFill="1" applyAlignment="1">
      <alignment vertical="center" wrapText="1"/>
    </xf>
    <xf numFmtId="164" fontId="4" fillId="3" borderId="0" xfId="1" applyFont="1" applyFill="1" applyAlignment="1">
      <alignment horizontal="left" vertical="center" indent="2"/>
    </xf>
    <xf numFmtId="164" fontId="4" fillId="3" borderId="0" xfId="1" applyFont="1" applyFill="1" applyAlignment="1">
      <alignment horizontal="left" indent="2"/>
    </xf>
    <xf numFmtId="3" fontId="4" fillId="3" borderId="18" xfId="1" applyNumberFormat="1" applyFont="1" applyFill="1" applyBorder="1" applyAlignment="1">
      <alignment horizontal="right"/>
    </xf>
    <xf numFmtId="3" fontId="5" fillId="3" borderId="18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0" fontId="2" fillId="0" borderId="19" xfId="0" applyFont="1" applyBorder="1"/>
    <xf numFmtId="3" fontId="5" fillId="3" borderId="15" xfId="1" applyNumberFormat="1" applyFont="1" applyFill="1" applyBorder="1" applyAlignment="1">
      <alignment horizontal="right"/>
    </xf>
    <xf numFmtId="3" fontId="5" fillId="3" borderId="14" xfId="1" applyNumberFormat="1" applyFont="1" applyFill="1" applyBorder="1" applyAlignment="1">
      <alignment horizontal="right"/>
    </xf>
    <xf numFmtId="3" fontId="5" fillId="3" borderId="0" xfId="1" applyNumberFormat="1" applyFont="1" applyFill="1" applyAlignment="1">
      <alignment horizontal="right"/>
    </xf>
    <xf numFmtId="3" fontId="4" fillId="3" borderId="0" xfId="1" quotePrefix="1" applyNumberFormat="1" applyFont="1" applyFill="1" applyAlignment="1">
      <alignment horizontal="right"/>
    </xf>
    <xf numFmtId="3" fontId="4" fillId="3" borderId="15" xfId="1" quotePrefix="1" applyNumberFormat="1" applyFont="1" applyFill="1" applyBorder="1" applyAlignment="1">
      <alignment horizontal="right"/>
    </xf>
    <xf numFmtId="164" fontId="5" fillId="3" borderId="0" xfId="1" applyFont="1" applyFill="1"/>
    <xf numFmtId="3" fontId="5" fillId="3" borderId="20" xfId="1" applyNumberFormat="1" applyFont="1" applyFill="1" applyBorder="1" applyAlignment="1">
      <alignment horizontal="right"/>
    </xf>
    <xf numFmtId="3" fontId="5" fillId="3" borderId="21" xfId="1" applyNumberFormat="1" applyFont="1" applyFill="1" applyBorder="1" applyAlignment="1">
      <alignment horizontal="right"/>
    </xf>
    <xf numFmtId="164" fontId="4" fillId="2" borderId="22" xfId="1" applyFont="1" applyFill="1" applyBorder="1" applyAlignment="1">
      <alignment horizontal="center" vertical="center"/>
    </xf>
    <xf numFmtId="164" fontId="4" fillId="2" borderId="23" xfId="1" applyFont="1" applyFill="1" applyBorder="1" applyAlignment="1">
      <alignment horizontal="center" vertical="center"/>
    </xf>
    <xf numFmtId="164" fontId="4" fillId="2" borderId="24" xfId="1" applyFont="1" applyFill="1" applyBorder="1" applyAlignment="1">
      <alignment horizontal="center" vertical="center"/>
    </xf>
    <xf numFmtId="164" fontId="4" fillId="2" borderId="25" xfId="1" applyFont="1" applyFill="1" applyBorder="1" applyAlignment="1">
      <alignment horizontal="center" vertical="center"/>
    </xf>
    <xf numFmtId="164" fontId="4" fillId="2" borderId="9" xfId="1" applyFont="1" applyFill="1" applyBorder="1" applyAlignment="1">
      <alignment horizontal="centerContinuous" vertical="center"/>
    </xf>
    <xf numFmtId="164" fontId="4" fillId="2" borderId="12" xfId="1" applyFont="1" applyFill="1" applyBorder="1" applyAlignment="1">
      <alignment horizontal="centerContinuous" vertical="center"/>
    </xf>
    <xf numFmtId="3" fontId="4" fillId="3" borderId="14" xfId="1" quotePrefix="1" applyNumberFormat="1" applyFont="1" applyFill="1" applyBorder="1" applyAlignment="1">
      <alignment horizontal="right"/>
    </xf>
    <xf numFmtId="164" fontId="5" fillId="3" borderId="0" xfId="1" applyFont="1" applyFill="1" applyAlignment="1">
      <alignment horizontal="left" vertical="center"/>
    </xf>
    <xf numFmtId="164" fontId="4" fillId="3" borderId="26" xfId="1" applyFont="1" applyFill="1" applyBorder="1" applyAlignment="1">
      <alignment horizontal="left" vertical="center"/>
    </xf>
    <xf numFmtId="3" fontId="4" fillId="3" borderId="27" xfId="1" applyNumberFormat="1" applyFont="1" applyFill="1" applyBorder="1" applyAlignment="1">
      <alignment horizontal="right"/>
    </xf>
    <xf numFmtId="3" fontId="4" fillId="3" borderId="28" xfId="1" applyNumberFormat="1" applyFont="1" applyFill="1" applyBorder="1" applyAlignment="1">
      <alignment horizontal="right"/>
    </xf>
    <xf numFmtId="3" fontId="4" fillId="3" borderId="29" xfId="1" applyNumberFormat="1" applyFont="1" applyFill="1" applyBorder="1" applyAlignment="1">
      <alignment horizontal="right"/>
    </xf>
    <xf numFmtId="3" fontId="4" fillId="3" borderId="26" xfId="1" applyNumberFormat="1" applyFont="1" applyFill="1" applyBorder="1" applyAlignment="1">
      <alignment horizontal="right"/>
    </xf>
    <xf numFmtId="0" fontId="9" fillId="0" borderId="0" xfId="2" applyFont="1"/>
    <xf numFmtId="164" fontId="9" fillId="3" borderId="0" xfId="1" applyFont="1" applyFill="1"/>
    <xf numFmtId="164" fontId="10" fillId="0" borderId="0" xfId="1" applyFont="1"/>
    <xf numFmtId="0" fontId="0" fillId="0" borderId="0" xfId="3" applyFont="1"/>
  </cellXfs>
  <cellStyles count="4">
    <cellStyle name="Normal" xfId="0" builtinId="0"/>
    <cellStyle name="Normal 2" xfId="2" xr:uid="{AB32FC39-A133-4C4B-9609-653F07336FF2}"/>
    <cellStyle name="Normal 2 3" xfId="3" xr:uid="{4FDBC54C-E89E-4F07-8230-73BF5DFF1564}"/>
    <cellStyle name="Normal_CUADRO-07 2003 2" xfId="1" xr:uid="{F874E8DF-2177-4B8E-B487-214EB57FC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DEE9-A2BD-4F64-B650-0A4F245ACBE7}">
  <sheetPr syncVertical="1" syncRef="A1" transitionEvaluation="1"/>
  <dimension ref="A1:EE415"/>
  <sheetViews>
    <sheetView tabSelected="1" view="pageBreakPreview" zoomScale="75" zoomScaleNormal="75" zoomScaleSheetLayoutView="75" workbookViewId="0">
      <selection activeCell="B10" sqref="B10"/>
    </sheetView>
  </sheetViews>
  <sheetFormatPr baseColWidth="10" defaultColWidth="6.85546875" defaultRowHeight="15.75" x14ac:dyDescent="0.25"/>
  <cols>
    <col min="1" max="1" width="48.85546875" style="2" customWidth="1"/>
    <col min="2" max="8" width="10.85546875" style="2" customWidth="1"/>
    <col min="9" max="9" width="20.85546875" style="2" customWidth="1"/>
    <col min="10" max="10" width="10.5703125" style="2" customWidth="1"/>
    <col min="11" max="11" width="9.85546875" style="2" customWidth="1"/>
    <col min="12" max="12" width="8.7109375" style="2" bestFit="1" customWidth="1"/>
    <col min="13" max="13" width="10" style="2" customWidth="1"/>
    <col min="14" max="14" width="11" style="2" customWidth="1"/>
    <col min="15" max="16384" width="6.85546875" style="2"/>
  </cols>
  <sheetData>
    <row r="1" spans="1:135" ht="18" customHeight="1" x14ac:dyDescent="0.25">
      <c r="A1" s="1"/>
      <c r="B1" s="1"/>
      <c r="C1" s="1"/>
      <c r="D1" s="1"/>
      <c r="E1" s="1"/>
      <c r="F1" s="1"/>
      <c r="G1" s="1"/>
      <c r="H1" s="1"/>
    </row>
    <row r="2" spans="1:135" ht="18" customHeight="1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135" ht="18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35" ht="27" customHeight="1" thickBot="1" x14ac:dyDescent="0.3">
      <c r="A4" s="4"/>
      <c r="B4" s="5"/>
      <c r="C4" s="5"/>
      <c r="D4" s="5"/>
      <c r="E4" s="5"/>
      <c r="F4" s="5"/>
      <c r="G4" s="5"/>
      <c r="H4" s="5"/>
    </row>
    <row r="5" spans="1:135" ht="29.25" customHeight="1" thickTop="1" x14ac:dyDescent="0.25">
      <c r="A5" s="6" t="s">
        <v>2</v>
      </c>
      <c r="B5" s="7" t="s">
        <v>3</v>
      </c>
      <c r="C5" s="8"/>
      <c r="D5" s="9"/>
      <c r="E5" s="10" t="s">
        <v>4</v>
      </c>
      <c r="F5" s="11" t="s">
        <v>5</v>
      </c>
      <c r="G5" s="12"/>
      <c r="H5" s="12"/>
    </row>
    <row r="6" spans="1:135" ht="35.25" customHeight="1" thickBot="1" x14ac:dyDescent="0.3">
      <c r="A6" s="13"/>
      <c r="B6" s="14" t="s">
        <v>6</v>
      </c>
      <c r="C6" s="15" t="s">
        <v>7</v>
      </c>
      <c r="D6" s="16" t="s">
        <v>8</v>
      </c>
      <c r="E6" s="17"/>
      <c r="F6" s="14" t="s">
        <v>6</v>
      </c>
      <c r="G6" s="14" t="s">
        <v>9</v>
      </c>
      <c r="H6" s="18" t="s">
        <v>10</v>
      </c>
    </row>
    <row r="7" spans="1:135" ht="6" customHeight="1" thickTop="1" x14ac:dyDescent="0.25">
      <c r="A7" s="19"/>
      <c r="B7" s="20"/>
      <c r="C7" s="20"/>
      <c r="D7" s="21"/>
      <c r="E7" s="20"/>
      <c r="F7" s="22"/>
      <c r="G7" s="21"/>
      <c r="H7" s="19"/>
    </row>
    <row r="8" spans="1:135" ht="18" customHeight="1" x14ac:dyDescent="0.25">
      <c r="A8" s="23" t="s">
        <v>6</v>
      </c>
      <c r="B8" s="24">
        <f t="shared" ref="B8:H8" si="0">SUM(B10+B12+B20+B22+B32+B35+B39+B41+B43+B45+B54+B65)</f>
        <v>38419</v>
      </c>
      <c r="C8" s="24">
        <f t="shared" si="0"/>
        <v>29230</v>
      </c>
      <c r="D8" s="24">
        <f t="shared" si="0"/>
        <v>9189</v>
      </c>
      <c r="E8" s="25">
        <f t="shared" si="0"/>
        <v>3971</v>
      </c>
      <c r="F8" s="24">
        <f t="shared" si="0"/>
        <v>38820</v>
      </c>
      <c r="G8" s="24">
        <f t="shared" si="0"/>
        <v>38552</v>
      </c>
      <c r="H8" s="24">
        <f t="shared" si="0"/>
        <v>268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1:135" ht="6" customHeight="1" x14ac:dyDescent="0.25">
      <c r="A9" s="19"/>
      <c r="B9" s="27"/>
      <c r="C9" s="27"/>
      <c r="D9" s="28"/>
      <c r="E9" s="29"/>
      <c r="F9" s="30"/>
      <c r="G9" s="28"/>
      <c r="H9" s="31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1:135" ht="18" customHeight="1" x14ac:dyDescent="0.25">
      <c r="A10" s="32" t="s">
        <v>11</v>
      </c>
      <c r="B10" s="24">
        <f t="shared" ref="B10:H10" si="1">SUM(B11:B11)</f>
        <v>237</v>
      </c>
      <c r="C10" s="33">
        <f t="shared" si="1"/>
        <v>237</v>
      </c>
      <c r="D10" s="34">
        <f t="shared" si="1"/>
        <v>0</v>
      </c>
      <c r="E10" s="35">
        <f t="shared" si="1"/>
        <v>17</v>
      </c>
      <c r="F10" s="36">
        <f t="shared" si="1"/>
        <v>237</v>
      </c>
      <c r="G10" s="34">
        <f t="shared" si="1"/>
        <v>234</v>
      </c>
      <c r="H10" s="37">
        <f t="shared" si="1"/>
        <v>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1:135" ht="18" customHeight="1" x14ac:dyDescent="0.25">
      <c r="A11" s="38" t="s">
        <v>12</v>
      </c>
      <c r="B11" s="39">
        <f>SUM(C11:D11)</f>
        <v>237</v>
      </c>
      <c r="C11" s="39">
        <v>237</v>
      </c>
      <c r="D11" s="40">
        <v>0</v>
      </c>
      <c r="E11" s="41">
        <v>17</v>
      </c>
      <c r="F11" s="42">
        <f t="shared" ref="F11:F17" si="2">SUM(G11:H11)</f>
        <v>237</v>
      </c>
      <c r="G11" s="40">
        <v>234</v>
      </c>
      <c r="H11" s="43">
        <v>3</v>
      </c>
      <c r="I11" s="26"/>
      <c r="J11" s="26"/>
      <c r="K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1:135" ht="18" customHeight="1" x14ac:dyDescent="0.25">
      <c r="A12" s="32" t="s">
        <v>13</v>
      </c>
      <c r="B12" s="24">
        <f t="shared" ref="B12:H12" si="3">SUM(B13:B19)</f>
        <v>2552</v>
      </c>
      <c r="C12" s="24">
        <f t="shared" si="3"/>
        <v>2140</v>
      </c>
      <c r="D12" s="24">
        <f t="shared" si="3"/>
        <v>412</v>
      </c>
      <c r="E12" s="25">
        <f t="shared" si="3"/>
        <v>243</v>
      </c>
      <c r="F12" s="36">
        <f t="shared" si="3"/>
        <v>2565</v>
      </c>
      <c r="G12" s="24">
        <f t="shared" si="3"/>
        <v>2544</v>
      </c>
      <c r="H12" s="24">
        <f t="shared" si="3"/>
        <v>21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1:135" ht="18" customHeight="1" x14ac:dyDescent="0.25">
      <c r="A13" s="38" t="s">
        <v>14</v>
      </c>
      <c r="B13" s="44">
        <f>SUM(C13:D13)</f>
        <v>2389</v>
      </c>
      <c r="C13" s="44">
        <v>1977</v>
      </c>
      <c r="D13" s="40">
        <v>412</v>
      </c>
      <c r="E13" s="41">
        <v>243</v>
      </c>
      <c r="F13" s="42">
        <f t="shared" si="2"/>
        <v>2402</v>
      </c>
      <c r="G13" s="40">
        <v>2381</v>
      </c>
      <c r="H13" s="43">
        <v>21</v>
      </c>
      <c r="I13" s="26"/>
      <c r="J13" s="26"/>
      <c r="K13" s="45"/>
      <c r="L13" s="4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35" ht="16.5" customHeight="1" x14ac:dyDescent="0.25">
      <c r="A14" s="46" t="s">
        <v>15</v>
      </c>
      <c r="B14" s="44">
        <f>SUM(C14:D14)</f>
        <v>77</v>
      </c>
      <c r="C14" s="44">
        <v>77</v>
      </c>
      <c r="D14" s="40">
        <v>0</v>
      </c>
      <c r="E14" s="41">
        <v>0</v>
      </c>
      <c r="F14" s="42">
        <f t="shared" si="2"/>
        <v>77</v>
      </c>
      <c r="G14" s="40">
        <v>77</v>
      </c>
      <c r="H14" s="43"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ht="18" customHeight="1" x14ac:dyDescent="0.25">
      <c r="A15" s="47" t="s">
        <v>16</v>
      </c>
      <c r="B15" s="44">
        <f>SUM(C15:D15)</f>
        <v>14</v>
      </c>
      <c r="C15" s="44">
        <v>14</v>
      </c>
      <c r="D15" s="40">
        <v>0</v>
      </c>
      <c r="E15" s="41">
        <v>0</v>
      </c>
      <c r="F15" s="42">
        <f t="shared" si="2"/>
        <v>14</v>
      </c>
      <c r="G15" s="40">
        <v>14</v>
      </c>
      <c r="H15" s="43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ht="18" customHeight="1" x14ac:dyDescent="0.25">
      <c r="A16" s="38" t="s">
        <v>17</v>
      </c>
      <c r="B16" s="44">
        <f>SUM(C16:D16)</f>
        <v>6</v>
      </c>
      <c r="C16" s="44">
        <v>6</v>
      </c>
      <c r="D16" s="40">
        <v>0</v>
      </c>
      <c r="E16" s="41">
        <v>0</v>
      </c>
      <c r="F16" s="42">
        <f t="shared" si="2"/>
        <v>6</v>
      </c>
      <c r="G16" s="40">
        <v>6</v>
      </c>
      <c r="H16" s="43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ht="18" customHeight="1" x14ac:dyDescent="0.25">
      <c r="A17" s="38" t="s">
        <v>18</v>
      </c>
      <c r="B17" s="44">
        <f>SUM(C17:D17)</f>
        <v>49</v>
      </c>
      <c r="C17" s="44">
        <v>49</v>
      </c>
      <c r="D17" s="40">
        <v>0</v>
      </c>
      <c r="E17" s="41">
        <v>0</v>
      </c>
      <c r="F17" s="42">
        <f t="shared" si="2"/>
        <v>49</v>
      </c>
      <c r="G17" s="40">
        <v>49</v>
      </c>
      <c r="H17" s="43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ht="18" customHeight="1" x14ac:dyDescent="0.25">
      <c r="A18" s="48" t="s">
        <v>19</v>
      </c>
      <c r="B18" s="44">
        <v>7</v>
      </c>
      <c r="C18" s="44">
        <v>7</v>
      </c>
      <c r="D18" s="40">
        <v>0</v>
      </c>
      <c r="E18" s="41">
        <v>0</v>
      </c>
      <c r="F18" s="43">
        <v>7</v>
      </c>
      <c r="G18" s="40">
        <v>7</v>
      </c>
      <c r="H18" s="43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ht="18" customHeight="1" x14ac:dyDescent="0.25">
      <c r="A19" s="49" t="s">
        <v>20</v>
      </c>
      <c r="B19" s="44">
        <v>10</v>
      </c>
      <c r="C19" s="44">
        <v>10</v>
      </c>
      <c r="D19" s="39">
        <v>0</v>
      </c>
      <c r="E19" s="39">
        <v>0</v>
      </c>
      <c r="F19" s="50">
        <v>10</v>
      </c>
      <c r="G19" s="40">
        <v>10</v>
      </c>
      <c r="H19" s="43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ht="18" customHeight="1" x14ac:dyDescent="0.25">
      <c r="A20" s="32" t="s">
        <v>21</v>
      </c>
      <c r="B20" s="24">
        <f>SUM(B21)</f>
        <v>7981</v>
      </c>
      <c r="C20" s="24">
        <f>SUM(C21)</f>
        <v>5310</v>
      </c>
      <c r="D20" s="24">
        <f>SUM(D21)</f>
        <v>2671</v>
      </c>
      <c r="E20" s="25">
        <f>SUM(E21)</f>
        <v>451</v>
      </c>
      <c r="F20" s="51">
        <f>SUM(G20:H20)</f>
        <v>8061</v>
      </c>
      <c r="G20" s="24">
        <f>SUM(G21)</f>
        <v>7978</v>
      </c>
      <c r="H20" s="24">
        <f>SUM(H21)</f>
        <v>83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ht="18" customHeight="1" x14ac:dyDescent="0.25">
      <c r="A21" s="38" t="s">
        <v>22</v>
      </c>
      <c r="B21" s="44">
        <f>SUM(C21:D21)</f>
        <v>7981</v>
      </c>
      <c r="C21" s="44">
        <v>5310</v>
      </c>
      <c r="D21" s="40">
        <v>2671</v>
      </c>
      <c r="E21" s="39">
        <v>451</v>
      </c>
      <c r="F21" s="52">
        <f t="shared" ref="F21:F31" si="4">SUM(G21:H21)</f>
        <v>8061</v>
      </c>
      <c r="G21" s="40">
        <v>7978</v>
      </c>
      <c r="H21" s="43">
        <v>83</v>
      </c>
      <c r="I21" s="26"/>
      <c r="J21" s="53"/>
      <c r="K21" s="5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ht="18" customHeight="1" x14ac:dyDescent="0.25">
      <c r="A22" s="32" t="s">
        <v>23</v>
      </c>
      <c r="B22" s="24">
        <f t="shared" ref="B22:H22" si="5">SUM(B23:B31)</f>
        <v>683</v>
      </c>
      <c r="C22" s="24">
        <f t="shared" si="5"/>
        <v>683</v>
      </c>
      <c r="D22" s="24">
        <f t="shared" si="5"/>
        <v>0</v>
      </c>
      <c r="E22" s="25">
        <f t="shared" si="5"/>
        <v>11</v>
      </c>
      <c r="F22" s="54">
        <f t="shared" si="5"/>
        <v>683</v>
      </c>
      <c r="G22" s="55">
        <f t="shared" si="5"/>
        <v>681</v>
      </c>
      <c r="H22" s="56">
        <f t="shared" si="5"/>
        <v>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ht="18" customHeight="1" x14ac:dyDescent="0.25">
      <c r="A23" s="38" t="s">
        <v>24</v>
      </c>
      <c r="B23" s="44">
        <f t="shared" ref="B23:B31" si="6">SUM(C23:D23)</f>
        <v>54</v>
      </c>
      <c r="C23" s="44">
        <v>54</v>
      </c>
      <c r="D23" s="40">
        <v>0</v>
      </c>
      <c r="E23" s="39">
        <v>1</v>
      </c>
      <c r="F23" s="52">
        <f t="shared" si="4"/>
        <v>54</v>
      </c>
      <c r="G23" s="40">
        <v>54</v>
      </c>
      <c r="H23" s="43">
        <v>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ht="18" customHeight="1" x14ac:dyDescent="0.25">
      <c r="A24" s="38" t="s">
        <v>25</v>
      </c>
      <c r="B24" s="44">
        <f t="shared" si="6"/>
        <v>94</v>
      </c>
      <c r="C24" s="44">
        <v>94</v>
      </c>
      <c r="D24" s="40">
        <v>0</v>
      </c>
      <c r="E24" s="39">
        <v>0</v>
      </c>
      <c r="F24" s="52">
        <f>SUM(G24:H24)</f>
        <v>94</v>
      </c>
      <c r="G24" s="40">
        <v>94</v>
      </c>
      <c r="H24" s="43">
        <v>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ht="18" customHeight="1" x14ac:dyDescent="0.25">
      <c r="A25" s="38" t="s">
        <v>26</v>
      </c>
      <c r="B25" s="44">
        <f t="shared" si="6"/>
        <v>17</v>
      </c>
      <c r="C25" s="44">
        <v>17</v>
      </c>
      <c r="D25" s="40">
        <v>0</v>
      </c>
      <c r="E25" s="39">
        <v>0</v>
      </c>
      <c r="F25" s="52">
        <f t="shared" si="4"/>
        <v>17</v>
      </c>
      <c r="G25" s="40">
        <v>17</v>
      </c>
      <c r="H25" s="57">
        <v>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ht="18" customHeight="1" x14ac:dyDescent="0.25">
      <c r="A26" s="38" t="s">
        <v>27</v>
      </c>
      <c r="B26" s="44">
        <f t="shared" si="6"/>
        <v>62</v>
      </c>
      <c r="C26" s="44">
        <v>62</v>
      </c>
      <c r="D26" s="40">
        <v>0</v>
      </c>
      <c r="E26" s="44">
        <v>3</v>
      </c>
      <c r="F26" s="58">
        <f t="shared" si="4"/>
        <v>62</v>
      </c>
      <c r="G26" s="40">
        <v>62</v>
      </c>
      <c r="H26" s="43">
        <v>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ht="18" customHeight="1" x14ac:dyDescent="0.25">
      <c r="A27" s="38" t="s">
        <v>28</v>
      </c>
      <c r="B27" s="44">
        <f t="shared" si="6"/>
        <v>33</v>
      </c>
      <c r="C27" s="44">
        <v>33</v>
      </c>
      <c r="D27" s="40">
        <v>0</v>
      </c>
      <c r="E27" s="44">
        <v>2</v>
      </c>
      <c r="F27" s="58">
        <f t="shared" si="4"/>
        <v>33</v>
      </c>
      <c r="G27" s="40">
        <v>32</v>
      </c>
      <c r="H27" s="43">
        <v>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ht="18" customHeight="1" x14ac:dyDescent="0.25">
      <c r="A28" s="38" t="s">
        <v>29</v>
      </c>
      <c r="B28" s="44">
        <f t="shared" si="6"/>
        <v>38</v>
      </c>
      <c r="C28" s="44">
        <v>38</v>
      </c>
      <c r="D28" s="40">
        <v>0</v>
      </c>
      <c r="E28" s="44">
        <v>2</v>
      </c>
      <c r="F28" s="58">
        <f t="shared" si="4"/>
        <v>38</v>
      </c>
      <c r="G28" s="40">
        <v>37</v>
      </c>
      <c r="H28" s="43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ht="18" customHeight="1" x14ac:dyDescent="0.25">
      <c r="A29" s="38" t="s">
        <v>30</v>
      </c>
      <c r="B29" s="44">
        <f>SUM(C29:D29)</f>
        <v>194</v>
      </c>
      <c r="C29" s="44">
        <v>194</v>
      </c>
      <c r="D29" s="40">
        <v>0</v>
      </c>
      <c r="E29" s="39">
        <v>1</v>
      </c>
      <c r="F29" s="52">
        <f t="shared" si="4"/>
        <v>194</v>
      </c>
      <c r="G29" s="40">
        <v>194</v>
      </c>
      <c r="H29" s="43">
        <v>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ht="18" customHeight="1" x14ac:dyDescent="0.25">
      <c r="A30" s="38" t="s">
        <v>31</v>
      </c>
      <c r="B30" s="44">
        <f t="shared" si="6"/>
        <v>49</v>
      </c>
      <c r="C30" s="44">
        <v>49</v>
      </c>
      <c r="D30" s="40">
        <v>0</v>
      </c>
      <c r="E30" s="44">
        <v>2</v>
      </c>
      <c r="F30" s="58">
        <f t="shared" si="4"/>
        <v>49</v>
      </c>
      <c r="G30" s="40">
        <v>49</v>
      </c>
      <c r="H30" s="43">
        <v>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ht="18" customHeight="1" x14ac:dyDescent="0.25">
      <c r="A31" s="38" t="s">
        <v>32</v>
      </c>
      <c r="B31" s="44">
        <f t="shared" si="6"/>
        <v>142</v>
      </c>
      <c r="C31" s="44">
        <v>142</v>
      </c>
      <c r="D31" s="40">
        <v>0</v>
      </c>
      <c r="E31" s="44">
        <v>0</v>
      </c>
      <c r="F31" s="58">
        <f t="shared" si="4"/>
        <v>142</v>
      </c>
      <c r="G31" s="40">
        <v>142</v>
      </c>
      <c r="H31" s="43"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ht="18" customHeight="1" x14ac:dyDescent="0.25">
      <c r="A32" s="32" t="s">
        <v>33</v>
      </c>
      <c r="B32" s="24">
        <f t="shared" ref="B32:H32" si="7">SUM(B33:B34)</f>
        <v>1532</v>
      </c>
      <c r="C32" s="55">
        <f t="shared" si="7"/>
        <v>936</v>
      </c>
      <c r="D32" s="55">
        <f t="shared" si="7"/>
        <v>596</v>
      </c>
      <c r="E32" s="24">
        <f t="shared" si="7"/>
        <v>233</v>
      </c>
      <c r="F32" s="54">
        <f t="shared" si="7"/>
        <v>1539</v>
      </c>
      <c r="G32" s="55">
        <f>SUM(G33:G34)</f>
        <v>1539</v>
      </c>
      <c r="H32" s="56">
        <f t="shared" si="7"/>
        <v>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ht="18" customHeight="1" x14ac:dyDescent="0.25">
      <c r="A33" s="38" t="s">
        <v>34</v>
      </c>
      <c r="B33" s="44">
        <f>SUM(C33:D33)</f>
        <v>1516</v>
      </c>
      <c r="C33" s="44">
        <v>920</v>
      </c>
      <c r="D33" s="40">
        <v>596</v>
      </c>
      <c r="E33" s="39">
        <v>233</v>
      </c>
      <c r="F33" s="52">
        <f>SUM(G33:H33)</f>
        <v>1523</v>
      </c>
      <c r="G33" s="40">
        <v>1523</v>
      </c>
      <c r="H33" s="39">
        <v>0</v>
      </c>
      <c r="I33" s="26"/>
      <c r="J33" s="45"/>
      <c r="K33" s="4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ht="18" customHeight="1" x14ac:dyDescent="0.25">
      <c r="A34" s="38" t="s">
        <v>35</v>
      </c>
      <c r="B34" s="44">
        <f>SUM(C34:D34)</f>
        <v>16</v>
      </c>
      <c r="C34" s="44">
        <v>16</v>
      </c>
      <c r="D34" s="40">
        <v>0</v>
      </c>
      <c r="E34" s="39">
        <v>0</v>
      </c>
      <c r="F34" s="52">
        <f>SUM(G34:H34)</f>
        <v>16</v>
      </c>
      <c r="G34" s="40">
        <v>16</v>
      </c>
      <c r="H34" s="39">
        <v>0</v>
      </c>
      <c r="I34" s="26"/>
      <c r="J34" s="45"/>
      <c r="K34" s="4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ht="17.100000000000001" customHeight="1" x14ac:dyDescent="0.25">
      <c r="A35" s="32" t="s">
        <v>36</v>
      </c>
      <c r="B35" s="24">
        <f t="shared" ref="B35:H35" si="8">SUM(B36:B38)</f>
        <v>729</v>
      </c>
      <c r="C35" s="24">
        <f t="shared" si="8"/>
        <v>523</v>
      </c>
      <c r="D35" s="24">
        <f t="shared" si="8"/>
        <v>206</v>
      </c>
      <c r="E35" s="24">
        <f t="shared" si="8"/>
        <v>81</v>
      </c>
      <c r="F35" s="54">
        <f t="shared" si="8"/>
        <v>733</v>
      </c>
      <c r="G35" s="55">
        <f>SUM(G36:G38)</f>
        <v>728</v>
      </c>
      <c r="H35" s="55">
        <f t="shared" si="8"/>
        <v>5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ht="17.100000000000001" customHeight="1" x14ac:dyDescent="0.25">
      <c r="A36" s="38" t="s">
        <v>37</v>
      </c>
      <c r="B36" s="39">
        <f>SUM(C36:D36)</f>
        <v>720</v>
      </c>
      <c r="C36" s="39">
        <v>514</v>
      </c>
      <c r="D36" s="40">
        <v>206</v>
      </c>
      <c r="E36" s="39">
        <v>81</v>
      </c>
      <c r="F36" s="52">
        <f>SUM(G36:H36)</f>
        <v>724</v>
      </c>
      <c r="G36" s="40">
        <v>719</v>
      </c>
      <c r="H36" s="43">
        <v>5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ht="17.100000000000001" customHeight="1" x14ac:dyDescent="0.25">
      <c r="A37" s="38" t="s">
        <v>38</v>
      </c>
      <c r="B37" s="39">
        <f>SUM(C37:D37)</f>
        <v>4</v>
      </c>
      <c r="C37" s="39">
        <v>4</v>
      </c>
      <c r="D37" s="40">
        <v>0</v>
      </c>
      <c r="E37" s="39">
        <v>0</v>
      </c>
      <c r="F37" s="52">
        <f>SUM(G37:H37)</f>
        <v>4</v>
      </c>
      <c r="G37" s="40">
        <v>4</v>
      </c>
      <c r="H37" s="43">
        <v>0</v>
      </c>
      <c r="I37" s="26"/>
      <c r="J37" s="45"/>
      <c r="K37" s="4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ht="17.100000000000001" customHeight="1" x14ac:dyDescent="0.25">
      <c r="A38" s="38" t="s">
        <v>39</v>
      </c>
      <c r="B38" s="44">
        <f>SUM(C38:D38)</f>
        <v>5</v>
      </c>
      <c r="C38" s="44">
        <v>5</v>
      </c>
      <c r="D38" s="40">
        <v>0</v>
      </c>
      <c r="E38" s="39">
        <v>0</v>
      </c>
      <c r="F38" s="52">
        <f>SUM(G38:H38)</f>
        <v>5</v>
      </c>
      <c r="G38" s="40">
        <v>5</v>
      </c>
      <c r="H38" s="43">
        <v>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ht="17.100000000000001" customHeight="1" x14ac:dyDescent="0.25">
      <c r="A39" s="32" t="s">
        <v>40</v>
      </c>
      <c r="B39" s="24">
        <f t="shared" ref="B39:H39" si="9">SUM(B40:B40)</f>
        <v>9637</v>
      </c>
      <c r="C39" s="24">
        <f>SUM(C40:C40)</f>
        <v>6737</v>
      </c>
      <c r="D39" s="55">
        <f t="shared" si="9"/>
        <v>2900</v>
      </c>
      <c r="E39" s="24">
        <f t="shared" si="9"/>
        <v>947</v>
      </c>
      <c r="F39" s="54">
        <f t="shared" si="9"/>
        <v>9882</v>
      </c>
      <c r="G39" s="55">
        <f t="shared" si="9"/>
        <v>9816</v>
      </c>
      <c r="H39" s="56">
        <f t="shared" si="9"/>
        <v>66</v>
      </c>
      <c r="I39" s="26"/>
      <c r="J39" s="26"/>
      <c r="K39" s="45"/>
      <c r="L39" s="4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ht="17.100000000000001" customHeight="1" x14ac:dyDescent="0.25">
      <c r="A40" s="38" t="s">
        <v>41</v>
      </c>
      <c r="B40" s="39">
        <f>SUM(C40:D40)</f>
        <v>9637</v>
      </c>
      <c r="C40" s="39">
        <v>6737</v>
      </c>
      <c r="D40" s="40">
        <v>2900</v>
      </c>
      <c r="E40" s="39">
        <v>947</v>
      </c>
      <c r="F40" s="52">
        <f>SUM(G40:H40)</f>
        <v>9882</v>
      </c>
      <c r="G40" s="40">
        <v>9816</v>
      </c>
      <c r="H40" s="43">
        <v>66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ht="17.100000000000001" customHeight="1" x14ac:dyDescent="0.25">
      <c r="A41" s="59" t="s">
        <v>42</v>
      </c>
      <c r="B41" s="24">
        <f t="shared" ref="B41:H41" si="10">SUM(B42:B42)</f>
        <v>4391</v>
      </c>
      <c r="C41" s="24">
        <f t="shared" si="10"/>
        <v>3629</v>
      </c>
      <c r="D41" s="55">
        <f t="shared" si="10"/>
        <v>762</v>
      </c>
      <c r="E41" s="56">
        <f t="shared" si="10"/>
        <v>819</v>
      </c>
      <c r="F41" s="54">
        <f t="shared" si="10"/>
        <v>4415</v>
      </c>
      <c r="G41" s="55">
        <f t="shared" si="10"/>
        <v>4392</v>
      </c>
      <c r="H41" s="24">
        <f t="shared" si="10"/>
        <v>23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ht="17.100000000000001" customHeight="1" x14ac:dyDescent="0.25">
      <c r="A42" s="38" t="s">
        <v>43</v>
      </c>
      <c r="B42" s="39">
        <f>SUM(C42:D42)</f>
        <v>4391</v>
      </c>
      <c r="C42" s="39">
        <v>3629</v>
      </c>
      <c r="D42" s="40">
        <v>762</v>
      </c>
      <c r="E42" s="39">
        <v>819</v>
      </c>
      <c r="F42" s="52">
        <f>SUM(G42:H42)</f>
        <v>4415</v>
      </c>
      <c r="G42" s="40">
        <v>4392</v>
      </c>
      <c r="H42" s="43">
        <v>23</v>
      </c>
      <c r="I42" s="26"/>
      <c r="J42" s="45"/>
      <c r="K42" s="4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ht="17.100000000000001" customHeight="1" x14ac:dyDescent="0.25">
      <c r="A43" s="32" t="s">
        <v>44</v>
      </c>
      <c r="B43" s="24">
        <f t="shared" ref="B43:H43" si="11">SUM(B44:B44)</f>
        <v>5045</v>
      </c>
      <c r="C43" s="24">
        <f t="shared" si="11"/>
        <v>4291</v>
      </c>
      <c r="D43" s="55">
        <f t="shared" si="11"/>
        <v>754</v>
      </c>
      <c r="E43" s="24">
        <f t="shared" si="11"/>
        <v>778</v>
      </c>
      <c r="F43" s="54">
        <f t="shared" si="11"/>
        <v>5049</v>
      </c>
      <c r="G43" s="55">
        <f t="shared" si="11"/>
        <v>5019</v>
      </c>
      <c r="H43" s="56">
        <f t="shared" si="11"/>
        <v>30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ht="17.100000000000001" customHeight="1" x14ac:dyDescent="0.25">
      <c r="A44" s="38" t="s">
        <v>45</v>
      </c>
      <c r="B44" s="44">
        <f>SUM(C44:D44)</f>
        <v>5045</v>
      </c>
      <c r="C44" s="44">
        <v>4291</v>
      </c>
      <c r="D44" s="40">
        <v>754</v>
      </c>
      <c r="E44" s="39">
        <v>778</v>
      </c>
      <c r="F44" s="52">
        <f>SUM(G44:H44)</f>
        <v>5049</v>
      </c>
      <c r="G44" s="40">
        <v>5019</v>
      </c>
      <c r="H44" s="43">
        <v>30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ht="20.45" customHeight="1" x14ac:dyDescent="0.25">
      <c r="A45" s="32" t="s">
        <v>46</v>
      </c>
      <c r="B45" s="24">
        <f>SUM(B46:B53)</f>
        <v>3247</v>
      </c>
      <c r="C45" s="24">
        <f>SUM(C46,C53)</f>
        <v>2359</v>
      </c>
      <c r="D45" s="24">
        <f>SUM(D46:D53)</f>
        <v>888</v>
      </c>
      <c r="E45" s="60">
        <f>SUM(E46:E53)</f>
        <v>377</v>
      </c>
      <c r="F45" s="61">
        <f>SUM(F46:F53)</f>
        <v>3261</v>
      </c>
      <c r="G45" s="24">
        <f>SUM(G46,G53)</f>
        <v>3242</v>
      </c>
      <c r="H45" s="24">
        <f>SUM(H46,H53)</f>
        <v>19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ht="20.45" customHeight="1" x14ac:dyDescent="0.25">
      <c r="A46" s="38" t="s">
        <v>47</v>
      </c>
      <c r="B46" s="39">
        <f>SUM(C46:D46)</f>
        <v>3201</v>
      </c>
      <c r="C46" s="39">
        <v>2313</v>
      </c>
      <c r="D46" s="40">
        <v>888</v>
      </c>
      <c r="E46" s="39">
        <v>377</v>
      </c>
      <c r="F46" s="52">
        <f>SUM(G46:H46)</f>
        <v>3215</v>
      </c>
      <c r="G46" s="40">
        <v>3196</v>
      </c>
      <c r="H46" s="43">
        <v>19</v>
      </c>
      <c r="I46" s="26"/>
      <c r="J46" s="45"/>
      <c r="K46" s="4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ht="17.100000000000001" customHeight="1" x14ac:dyDescent="0.25">
      <c r="A47" s="1"/>
      <c r="B47" s="1"/>
      <c r="C47" s="1"/>
      <c r="D47" s="1"/>
      <c r="E47" s="1"/>
      <c r="F47" s="1"/>
      <c r="G47" s="1"/>
      <c r="H47" s="1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ht="17.100000000000001" customHeight="1" x14ac:dyDescent="0.25">
      <c r="A48" s="3" t="s">
        <v>48</v>
      </c>
      <c r="B48" s="3"/>
      <c r="C48" s="3"/>
      <c r="D48" s="3"/>
      <c r="E48" s="3"/>
      <c r="F48" s="3"/>
      <c r="G48" s="3"/>
      <c r="H48" s="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ht="17.100000000000001" customHeight="1" x14ac:dyDescent="0.25">
      <c r="A49" s="3" t="s">
        <v>49</v>
      </c>
      <c r="B49" s="3"/>
      <c r="C49" s="3"/>
      <c r="D49" s="3"/>
      <c r="E49" s="3"/>
      <c r="F49" s="3"/>
      <c r="G49" s="3"/>
      <c r="H49" s="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ht="6.75" customHeight="1" thickBot="1" x14ac:dyDescent="0.3">
      <c r="A50" s="4"/>
      <c r="B50" s="5"/>
      <c r="C50" s="5"/>
      <c r="D50" s="5"/>
      <c r="E50" s="5"/>
      <c r="F50" s="5"/>
      <c r="G50" s="5"/>
      <c r="H50" s="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ht="17.100000000000001" customHeight="1" thickTop="1" x14ac:dyDescent="0.25">
      <c r="A51" s="62" t="s">
        <v>2</v>
      </c>
      <c r="B51" s="7" t="s">
        <v>3</v>
      </c>
      <c r="C51" s="8"/>
      <c r="D51" s="9"/>
      <c r="E51" s="10" t="s">
        <v>4</v>
      </c>
      <c r="F51" s="63" t="s">
        <v>5</v>
      </c>
      <c r="G51" s="64"/>
      <c r="H51" s="6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ht="30.75" customHeight="1" thickBot="1" x14ac:dyDescent="0.3">
      <c r="A52" s="65"/>
      <c r="B52" s="14" t="s">
        <v>6</v>
      </c>
      <c r="C52" s="15" t="s">
        <v>7</v>
      </c>
      <c r="D52" s="16" t="s">
        <v>8</v>
      </c>
      <c r="E52" s="17"/>
      <c r="F52" s="66" t="s">
        <v>6</v>
      </c>
      <c r="G52" s="66" t="s">
        <v>9</v>
      </c>
      <c r="H52" s="67" t="s">
        <v>10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ht="17.100000000000001" customHeight="1" thickTop="1" x14ac:dyDescent="0.25">
      <c r="A53" s="38" t="s">
        <v>50</v>
      </c>
      <c r="B53" s="68">
        <f>SUM(C53:D53)</f>
        <v>46</v>
      </c>
      <c r="C53" s="68">
        <v>46</v>
      </c>
      <c r="D53" s="40">
        <v>0</v>
      </c>
      <c r="E53" s="39">
        <v>0</v>
      </c>
      <c r="F53" s="52">
        <f>SUM(G53:H53)</f>
        <v>46</v>
      </c>
      <c r="G53" s="40">
        <v>46</v>
      </c>
      <c r="H53" s="43">
        <v>0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ht="17.100000000000001" customHeight="1" x14ac:dyDescent="0.25">
      <c r="A54" s="69" t="s">
        <v>51</v>
      </c>
      <c r="B54" s="55">
        <f>SUM(B55:B64)</f>
        <v>564</v>
      </c>
      <c r="C54" s="55">
        <f>SUM(C55:C64)</f>
        <v>564</v>
      </c>
      <c r="D54" s="55">
        <f>SUM(D55:D64)</f>
        <v>0</v>
      </c>
      <c r="E54" s="56">
        <f>SUM(E55:E64)</f>
        <v>14</v>
      </c>
      <c r="F54" s="54">
        <f>SUM(G54:H54)</f>
        <v>567</v>
      </c>
      <c r="G54" s="56">
        <f>SUM(G55:G64)</f>
        <v>562</v>
      </c>
      <c r="H54" s="24">
        <f>SUM(H55:H64)</f>
        <v>5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ht="17.100000000000001" customHeight="1" x14ac:dyDescent="0.25">
      <c r="A55" s="46" t="s">
        <v>52</v>
      </c>
      <c r="B55" s="40">
        <f t="shared" ref="B55:B64" si="12">SUM(C55:D55)</f>
        <v>47</v>
      </c>
      <c r="C55" s="40">
        <v>47</v>
      </c>
      <c r="D55" s="40">
        <v>0</v>
      </c>
      <c r="E55" s="39">
        <v>3</v>
      </c>
      <c r="F55" s="52">
        <f t="shared" ref="F55:F64" si="13">SUM(G55:H55)</f>
        <v>47</v>
      </c>
      <c r="G55" s="40">
        <v>47</v>
      </c>
      <c r="H55" s="43"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ht="17.100000000000001" customHeight="1" x14ac:dyDescent="0.25">
      <c r="A56" s="46" t="s">
        <v>53</v>
      </c>
      <c r="B56" s="40">
        <f t="shared" si="12"/>
        <v>44</v>
      </c>
      <c r="C56" s="40">
        <v>44</v>
      </c>
      <c r="D56" s="40">
        <v>0</v>
      </c>
      <c r="E56" s="39">
        <v>1</v>
      </c>
      <c r="F56" s="52">
        <f t="shared" si="13"/>
        <v>44</v>
      </c>
      <c r="G56" s="40">
        <v>43</v>
      </c>
      <c r="H56" s="43">
        <v>1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ht="17.100000000000001" customHeight="1" x14ac:dyDescent="0.25">
      <c r="A57" s="46" t="s">
        <v>54</v>
      </c>
      <c r="B57" s="40">
        <f t="shared" si="12"/>
        <v>58</v>
      </c>
      <c r="C57" s="40">
        <v>58</v>
      </c>
      <c r="D57" s="40">
        <v>0</v>
      </c>
      <c r="E57" s="39">
        <v>1</v>
      </c>
      <c r="F57" s="52">
        <f>SUM(G57:H57)</f>
        <v>58</v>
      </c>
      <c r="G57" s="40">
        <v>58</v>
      </c>
      <c r="H57" s="43"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ht="17.100000000000001" customHeight="1" x14ac:dyDescent="0.25">
      <c r="A58" s="46" t="s">
        <v>55</v>
      </c>
      <c r="B58" s="40">
        <f t="shared" si="12"/>
        <v>25</v>
      </c>
      <c r="C58" s="40">
        <v>25</v>
      </c>
      <c r="D58" s="40">
        <v>0</v>
      </c>
      <c r="E58" s="39">
        <v>1</v>
      </c>
      <c r="F58" s="52">
        <f t="shared" si="13"/>
        <v>25</v>
      </c>
      <c r="G58" s="40">
        <v>25</v>
      </c>
      <c r="H58" s="43"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ht="17.100000000000001" customHeight="1" x14ac:dyDescent="0.25">
      <c r="A59" s="46" t="s">
        <v>56</v>
      </c>
      <c r="B59" s="40">
        <f t="shared" si="12"/>
        <v>54</v>
      </c>
      <c r="C59" s="40">
        <v>54</v>
      </c>
      <c r="D59" s="40">
        <v>0</v>
      </c>
      <c r="E59" s="39">
        <v>1</v>
      </c>
      <c r="F59" s="52">
        <f t="shared" si="13"/>
        <v>54</v>
      </c>
      <c r="G59" s="40">
        <v>54</v>
      </c>
      <c r="H59" s="43">
        <v>0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ht="17.100000000000001" customHeight="1" x14ac:dyDescent="0.25">
      <c r="A60" s="46" t="s">
        <v>57</v>
      </c>
      <c r="B60" s="40">
        <f t="shared" si="12"/>
        <v>50</v>
      </c>
      <c r="C60" s="40">
        <v>50</v>
      </c>
      <c r="D60" s="40">
        <v>0</v>
      </c>
      <c r="E60" s="39">
        <v>3</v>
      </c>
      <c r="F60" s="52">
        <f t="shared" si="13"/>
        <v>51</v>
      </c>
      <c r="G60" s="40">
        <v>50</v>
      </c>
      <c r="H60" s="43">
        <v>1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ht="17.100000000000001" customHeight="1" x14ac:dyDescent="0.25">
      <c r="A61" s="46" t="s">
        <v>58</v>
      </c>
      <c r="B61" s="40">
        <f t="shared" si="12"/>
        <v>39</v>
      </c>
      <c r="C61" s="40">
        <v>39</v>
      </c>
      <c r="D61" s="40">
        <v>0</v>
      </c>
      <c r="E61" s="39">
        <v>4</v>
      </c>
      <c r="F61" s="52">
        <f t="shared" si="13"/>
        <v>39</v>
      </c>
      <c r="G61" s="40">
        <v>39</v>
      </c>
      <c r="H61" s="43">
        <v>0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ht="17.100000000000001" customHeight="1" x14ac:dyDescent="0.25">
      <c r="A62" s="46" t="s">
        <v>59</v>
      </c>
      <c r="B62" s="40">
        <f t="shared" si="12"/>
        <v>8</v>
      </c>
      <c r="C62" s="40">
        <v>8</v>
      </c>
      <c r="D62" s="40">
        <v>0</v>
      </c>
      <c r="E62" s="39">
        <v>0</v>
      </c>
      <c r="F62" s="52">
        <f t="shared" si="13"/>
        <v>8</v>
      </c>
      <c r="G62" s="40">
        <v>8</v>
      </c>
      <c r="H62" s="43">
        <v>0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ht="17.100000000000001" customHeight="1" x14ac:dyDescent="0.25">
      <c r="A63" s="46" t="s">
        <v>60</v>
      </c>
      <c r="B63" s="40">
        <f t="shared" si="12"/>
        <v>136</v>
      </c>
      <c r="C63" s="40">
        <v>136</v>
      </c>
      <c r="D63" s="40">
        <v>0</v>
      </c>
      <c r="E63" s="39">
        <v>0</v>
      </c>
      <c r="F63" s="52">
        <f t="shared" si="13"/>
        <v>136</v>
      </c>
      <c r="G63" s="40">
        <v>133</v>
      </c>
      <c r="H63" s="43">
        <v>3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</row>
    <row r="64" spans="1:135" ht="17.100000000000001" customHeight="1" x14ac:dyDescent="0.25">
      <c r="A64" s="46" t="s">
        <v>61</v>
      </c>
      <c r="B64" s="40">
        <f t="shared" si="12"/>
        <v>103</v>
      </c>
      <c r="C64" s="40">
        <v>103</v>
      </c>
      <c r="D64" s="40">
        <v>0</v>
      </c>
      <c r="E64" s="39">
        <v>0</v>
      </c>
      <c r="F64" s="52">
        <f t="shared" si="13"/>
        <v>105</v>
      </c>
      <c r="G64" s="40">
        <v>105</v>
      </c>
      <c r="H64" s="43">
        <v>0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</row>
    <row r="65" spans="1:135" ht="17.100000000000001" customHeight="1" x14ac:dyDescent="0.25">
      <c r="A65" s="69" t="s">
        <v>62</v>
      </c>
      <c r="B65" s="55">
        <f t="shared" ref="B65:H65" si="14">SUM(B66:B78)</f>
        <v>1821</v>
      </c>
      <c r="C65" s="55">
        <f t="shared" si="14"/>
        <v>1821</v>
      </c>
      <c r="D65" s="24">
        <f t="shared" si="14"/>
        <v>0</v>
      </c>
      <c r="E65" s="24">
        <f t="shared" si="14"/>
        <v>0</v>
      </c>
      <c r="F65" s="51">
        <f>SUM(F66:F78)</f>
        <v>1828</v>
      </c>
      <c r="G65" s="55">
        <f>SUM(G66:G78)</f>
        <v>1817</v>
      </c>
      <c r="H65" s="24">
        <f t="shared" si="14"/>
        <v>11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ht="17.100000000000001" customHeight="1" x14ac:dyDescent="0.25">
      <c r="A66" s="46" t="s">
        <v>63</v>
      </c>
      <c r="B66" s="40">
        <f t="shared" ref="B66:B78" si="15">SUM(C66:D66)</f>
        <v>1195</v>
      </c>
      <c r="C66" s="39">
        <v>1195</v>
      </c>
      <c r="D66" s="39">
        <v>0</v>
      </c>
      <c r="E66" s="39">
        <v>0</v>
      </c>
      <c r="F66" s="50">
        <f>SUM(G66:H66)</f>
        <v>1196</v>
      </c>
      <c r="G66" s="40">
        <v>1191</v>
      </c>
      <c r="H66" s="43">
        <v>5</v>
      </c>
      <c r="I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ht="17.100000000000001" customHeight="1" x14ac:dyDescent="0.25">
      <c r="A67" s="46" t="s">
        <v>64</v>
      </c>
      <c r="B67" s="40">
        <f t="shared" si="15"/>
        <v>21</v>
      </c>
      <c r="C67" s="40">
        <v>21</v>
      </c>
      <c r="D67" s="40">
        <v>0</v>
      </c>
      <c r="E67" s="40">
        <v>0</v>
      </c>
      <c r="F67" s="50">
        <f>SUM(G67:H67)</f>
        <v>21</v>
      </c>
      <c r="G67" s="40">
        <v>21</v>
      </c>
      <c r="H67" s="43">
        <v>0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ht="17.100000000000001" customHeight="1" x14ac:dyDescent="0.25">
      <c r="A68" s="46" t="s">
        <v>65</v>
      </c>
      <c r="B68" s="40">
        <f t="shared" si="15"/>
        <v>8</v>
      </c>
      <c r="C68" s="40">
        <v>8</v>
      </c>
      <c r="D68" s="40">
        <v>0</v>
      </c>
      <c r="E68" s="40">
        <v>0</v>
      </c>
      <c r="F68" s="50">
        <f>SUM(G68:H68)</f>
        <v>8</v>
      </c>
      <c r="G68" s="40">
        <v>8</v>
      </c>
      <c r="H68" s="43">
        <v>0</v>
      </c>
      <c r="I68" s="26"/>
      <c r="J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</row>
    <row r="69" spans="1:135" ht="17.100000000000001" customHeight="1" x14ac:dyDescent="0.25">
      <c r="A69" s="46" t="s">
        <v>66</v>
      </c>
      <c r="B69" s="40">
        <f t="shared" si="15"/>
        <v>120</v>
      </c>
      <c r="C69" s="40">
        <v>120</v>
      </c>
      <c r="D69" s="40">
        <v>0</v>
      </c>
      <c r="E69" s="40">
        <v>0</v>
      </c>
      <c r="F69" s="50">
        <f>SUM(G69:H69)</f>
        <v>122</v>
      </c>
      <c r="G69" s="40">
        <v>120</v>
      </c>
      <c r="H69" s="43">
        <v>2</v>
      </c>
      <c r="I69" s="26"/>
      <c r="J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</row>
    <row r="70" spans="1:135" ht="17.100000000000001" customHeight="1" x14ac:dyDescent="0.25">
      <c r="A70" s="46" t="s">
        <v>67</v>
      </c>
      <c r="B70" s="40">
        <f t="shared" si="15"/>
        <v>0</v>
      </c>
      <c r="C70" s="40">
        <v>0</v>
      </c>
      <c r="D70" s="40">
        <v>0</v>
      </c>
      <c r="E70" s="40">
        <v>0</v>
      </c>
      <c r="F70" s="50">
        <v>0</v>
      </c>
      <c r="G70" s="40">
        <v>0</v>
      </c>
      <c r="H70" s="43"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</row>
    <row r="71" spans="1:135" ht="17.100000000000001" customHeight="1" x14ac:dyDescent="0.25">
      <c r="A71" s="46" t="s">
        <v>68</v>
      </c>
      <c r="B71" s="40">
        <f t="shared" si="15"/>
        <v>64</v>
      </c>
      <c r="C71" s="40">
        <v>64</v>
      </c>
      <c r="D71" s="40">
        <v>0</v>
      </c>
      <c r="E71" s="40">
        <v>0</v>
      </c>
      <c r="F71" s="50">
        <f t="shared" ref="F71:F78" si="16">SUM(G71:H71)</f>
        <v>65</v>
      </c>
      <c r="G71" s="40">
        <v>65</v>
      </c>
      <c r="H71" s="43">
        <v>0</v>
      </c>
      <c r="I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</row>
    <row r="72" spans="1:135" ht="17.100000000000001" customHeight="1" x14ac:dyDescent="0.25">
      <c r="A72" s="46" t="s">
        <v>69</v>
      </c>
      <c r="B72" s="40">
        <f t="shared" si="15"/>
        <v>67</v>
      </c>
      <c r="C72" s="40">
        <v>67</v>
      </c>
      <c r="D72" s="40">
        <v>0</v>
      </c>
      <c r="E72" s="40">
        <v>0</v>
      </c>
      <c r="F72" s="50">
        <f t="shared" si="16"/>
        <v>67</v>
      </c>
      <c r="G72" s="40">
        <v>65</v>
      </c>
      <c r="H72" s="43">
        <v>2</v>
      </c>
      <c r="I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</row>
    <row r="73" spans="1:135" ht="17.100000000000001" customHeight="1" x14ac:dyDescent="0.25">
      <c r="A73" s="46" t="s">
        <v>70</v>
      </c>
      <c r="B73" s="40">
        <f t="shared" si="15"/>
        <v>90</v>
      </c>
      <c r="C73" s="40">
        <v>90</v>
      </c>
      <c r="D73" s="40">
        <v>0</v>
      </c>
      <c r="E73" s="40">
        <v>0</v>
      </c>
      <c r="F73" s="50">
        <f t="shared" si="16"/>
        <v>90</v>
      </c>
      <c r="G73" s="40">
        <v>90</v>
      </c>
      <c r="H73" s="43">
        <v>0</v>
      </c>
      <c r="I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</row>
    <row r="74" spans="1:135" ht="17.100000000000001" customHeight="1" x14ac:dyDescent="0.25">
      <c r="A74" s="46" t="s">
        <v>71</v>
      </c>
      <c r="B74" s="40">
        <f t="shared" si="15"/>
        <v>30</v>
      </c>
      <c r="C74" s="40">
        <v>30</v>
      </c>
      <c r="D74" s="40">
        <v>0</v>
      </c>
      <c r="E74" s="40">
        <v>0</v>
      </c>
      <c r="F74" s="50">
        <f t="shared" si="16"/>
        <v>30</v>
      </c>
      <c r="G74" s="40">
        <v>30</v>
      </c>
      <c r="H74" s="43">
        <v>0</v>
      </c>
      <c r="I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</row>
    <row r="75" spans="1:135" ht="17.100000000000001" customHeight="1" x14ac:dyDescent="0.25">
      <c r="A75" s="46" t="s">
        <v>72</v>
      </c>
      <c r="B75" s="40">
        <f t="shared" si="15"/>
        <v>37</v>
      </c>
      <c r="C75" s="40">
        <v>37</v>
      </c>
      <c r="D75" s="40">
        <v>0</v>
      </c>
      <c r="E75" s="40">
        <v>0</v>
      </c>
      <c r="F75" s="50">
        <f t="shared" si="16"/>
        <v>37</v>
      </c>
      <c r="G75" s="40">
        <v>37</v>
      </c>
      <c r="H75" s="43">
        <v>0</v>
      </c>
      <c r="I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</row>
    <row r="76" spans="1:135" ht="17.100000000000001" customHeight="1" x14ac:dyDescent="0.25">
      <c r="A76" s="46" t="s">
        <v>73</v>
      </c>
      <c r="B76" s="40">
        <f t="shared" si="15"/>
        <v>189</v>
      </c>
      <c r="C76" s="40">
        <v>189</v>
      </c>
      <c r="D76" s="40">
        <v>0</v>
      </c>
      <c r="E76" s="40">
        <v>0</v>
      </c>
      <c r="F76" s="50">
        <f t="shared" si="16"/>
        <v>192</v>
      </c>
      <c r="G76" s="40">
        <v>190</v>
      </c>
      <c r="H76" s="43">
        <v>2</v>
      </c>
      <c r="I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</row>
    <row r="77" spans="1:135" ht="17.100000000000001" customHeight="1" x14ac:dyDescent="0.25">
      <c r="A77" s="46" t="s">
        <v>74</v>
      </c>
      <c r="B77" s="40">
        <f t="shared" si="15"/>
        <v>0</v>
      </c>
      <c r="C77" s="40">
        <v>0</v>
      </c>
      <c r="D77" s="40">
        <v>0</v>
      </c>
      <c r="E77" s="39">
        <v>0</v>
      </c>
      <c r="F77" s="50">
        <f t="shared" si="16"/>
        <v>0</v>
      </c>
      <c r="G77" s="40">
        <v>0</v>
      </c>
      <c r="H77" s="43">
        <v>0</v>
      </c>
      <c r="I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</row>
    <row r="78" spans="1:135" ht="16.5" customHeight="1" thickBot="1" x14ac:dyDescent="0.3">
      <c r="A78" s="70" t="s">
        <v>61</v>
      </c>
      <c r="B78" s="71">
        <f t="shared" si="15"/>
        <v>0</v>
      </c>
      <c r="C78" s="71">
        <v>0</v>
      </c>
      <c r="D78" s="71">
        <v>0</v>
      </c>
      <c r="E78" s="72">
        <v>0</v>
      </c>
      <c r="F78" s="73">
        <f t="shared" si="16"/>
        <v>0</v>
      </c>
      <c r="G78" s="71">
        <v>0</v>
      </c>
      <c r="H78" s="74">
        <v>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</row>
    <row r="79" spans="1:135" ht="16.5" customHeight="1" x14ac:dyDescent="0.25">
      <c r="A79" s="75" t="s">
        <v>75</v>
      </c>
      <c r="B79" s="43"/>
      <c r="C79" s="43"/>
      <c r="D79" s="43"/>
      <c r="E79" s="43"/>
      <c r="F79" s="43"/>
      <c r="G79" s="43"/>
      <c r="H79" s="43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</row>
    <row r="80" spans="1:135" x14ac:dyDescent="0.25">
      <c r="A80" s="76" t="s">
        <v>76</v>
      </c>
      <c r="B80" s="26"/>
      <c r="C80" s="26"/>
      <c r="D80" s="77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</row>
    <row r="81" spans="1:135" x14ac:dyDescent="0.25">
      <c r="A81" s="76" t="s">
        <v>77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</row>
    <row r="82" spans="1:135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</row>
    <row r="83" spans="1:135" x14ac:dyDescent="0.25">
      <c r="A83" s="78" t="s">
        <v>78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</row>
    <row r="84" spans="1:135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</row>
    <row r="85" spans="1:135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</row>
    <row r="86" spans="1:135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</row>
    <row r="87" spans="1:135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</row>
    <row r="88" spans="1:135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</row>
    <row r="89" spans="1:135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</row>
    <row r="90" spans="1:135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</row>
    <row r="91" spans="1:135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</row>
    <row r="92" spans="1:135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</row>
    <row r="93" spans="1:135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</row>
    <row r="94" spans="1:135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</row>
    <row r="95" spans="1:135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</row>
    <row r="96" spans="1:135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</row>
    <row r="97" spans="2:135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</row>
    <row r="98" spans="2:135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</row>
    <row r="99" spans="2:135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</row>
    <row r="100" spans="2:135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</row>
    <row r="101" spans="2:135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</row>
    <row r="102" spans="2:135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</row>
    <row r="103" spans="2:135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</row>
    <row r="104" spans="2:135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</row>
    <row r="105" spans="2:135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</row>
    <row r="106" spans="2:135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</row>
    <row r="107" spans="2:135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</row>
    <row r="108" spans="2:135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</row>
    <row r="109" spans="2:135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</row>
    <row r="110" spans="2:135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</row>
    <row r="111" spans="2:135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</row>
    <row r="112" spans="2:135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</row>
    <row r="113" spans="2:135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</row>
    <row r="114" spans="2:135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</row>
    <row r="115" spans="2:135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</row>
    <row r="116" spans="2:135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</row>
    <row r="117" spans="2:135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</row>
    <row r="118" spans="2:135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</row>
    <row r="119" spans="2:135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</row>
    <row r="120" spans="2:135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</row>
    <row r="121" spans="2:135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</row>
    <row r="122" spans="2:135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</row>
    <row r="123" spans="2:135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</row>
    <row r="124" spans="2:135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</row>
    <row r="125" spans="2:135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</row>
    <row r="126" spans="2:135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</row>
    <row r="127" spans="2:135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</row>
    <row r="128" spans="2:135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</row>
    <row r="129" spans="2:135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</row>
    <row r="130" spans="2:135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</row>
    <row r="131" spans="2:135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</row>
    <row r="132" spans="2:135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</row>
    <row r="133" spans="2:135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</row>
    <row r="134" spans="2:135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</row>
    <row r="135" spans="2:135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</row>
    <row r="136" spans="2:135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</row>
    <row r="137" spans="2:135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</row>
    <row r="138" spans="2:135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</row>
    <row r="139" spans="2:135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</row>
    <row r="140" spans="2:135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</row>
    <row r="141" spans="2:135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</row>
    <row r="142" spans="2:135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</row>
    <row r="143" spans="2:135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</row>
    <row r="144" spans="2:135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</row>
    <row r="145" spans="2:135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</row>
    <row r="146" spans="2:135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</row>
    <row r="147" spans="2:135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</row>
    <row r="148" spans="2:135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</row>
    <row r="149" spans="2:135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</row>
    <row r="150" spans="2:135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</row>
    <row r="151" spans="2:135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</row>
    <row r="152" spans="2:135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</row>
    <row r="153" spans="2:135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</row>
    <row r="154" spans="2:135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</row>
    <row r="155" spans="2:135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</row>
    <row r="156" spans="2:135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</row>
    <row r="157" spans="2:135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</row>
    <row r="158" spans="2:135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</row>
    <row r="159" spans="2:135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</row>
    <row r="160" spans="2:135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</row>
    <row r="161" spans="2:135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</row>
    <row r="162" spans="2:135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</row>
    <row r="163" spans="2:135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</row>
    <row r="164" spans="2:135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</row>
    <row r="165" spans="2:135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</row>
    <row r="166" spans="2:135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</row>
    <row r="167" spans="2:135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</row>
    <row r="168" spans="2:135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</row>
    <row r="169" spans="2:135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</row>
    <row r="170" spans="2:135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</row>
    <row r="171" spans="2:135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</row>
    <row r="172" spans="2:135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</row>
    <row r="173" spans="2:135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</row>
    <row r="174" spans="2:135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</row>
    <row r="175" spans="2:135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</row>
    <row r="176" spans="2:135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</row>
    <row r="177" spans="2:135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</row>
    <row r="178" spans="2:135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</row>
    <row r="179" spans="2:135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</row>
    <row r="180" spans="2:135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</row>
    <row r="181" spans="2:135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</row>
    <row r="182" spans="2:135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</row>
    <row r="183" spans="2:135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</row>
    <row r="184" spans="2:135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</row>
    <row r="185" spans="2:135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</row>
    <row r="186" spans="2:135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</row>
    <row r="187" spans="2:135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</row>
    <row r="188" spans="2:135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</row>
    <row r="189" spans="2:135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</row>
    <row r="190" spans="2:135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</row>
    <row r="191" spans="2:135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</row>
    <row r="192" spans="2:135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</row>
    <row r="193" spans="2:135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</row>
    <row r="194" spans="2:135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</row>
    <row r="195" spans="2:135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</row>
    <row r="196" spans="2:135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</row>
    <row r="197" spans="2:135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</row>
    <row r="198" spans="2:135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</row>
    <row r="199" spans="2:135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</row>
    <row r="200" spans="2:135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</row>
    <row r="201" spans="2:135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</row>
    <row r="202" spans="2:135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</row>
    <row r="203" spans="2:135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</row>
    <row r="204" spans="2:135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</row>
    <row r="205" spans="2:135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</row>
    <row r="206" spans="2:135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</row>
    <row r="207" spans="2:135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</row>
    <row r="208" spans="2:135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</row>
    <row r="209" spans="2:135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</row>
    <row r="210" spans="2:135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</row>
    <row r="211" spans="2:135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</row>
    <row r="212" spans="2:135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</row>
    <row r="213" spans="2:135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</row>
    <row r="214" spans="2:135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</row>
    <row r="215" spans="2:135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</row>
    <row r="216" spans="2:135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</row>
    <row r="217" spans="2:135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</row>
    <row r="218" spans="2:135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</row>
    <row r="219" spans="2:135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</row>
    <row r="220" spans="2:135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</row>
    <row r="221" spans="2:135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</row>
    <row r="222" spans="2:135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</row>
    <row r="223" spans="2:135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</row>
    <row r="224" spans="2:135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</row>
    <row r="225" spans="2:135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</row>
    <row r="226" spans="2:135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</row>
    <row r="227" spans="2:135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</row>
    <row r="228" spans="2:135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</row>
    <row r="229" spans="2:135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</row>
    <row r="230" spans="2:135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</row>
    <row r="231" spans="2:135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</row>
    <row r="232" spans="2:135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</row>
    <row r="233" spans="2:135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</row>
    <row r="234" spans="2:135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</row>
    <row r="235" spans="2:135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</row>
    <row r="236" spans="2:135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</row>
    <row r="237" spans="2:135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</row>
    <row r="238" spans="2:135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</row>
    <row r="239" spans="2:135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</row>
    <row r="240" spans="2:135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</row>
    <row r="241" spans="2:135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</row>
    <row r="242" spans="2:135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</row>
    <row r="243" spans="2:135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</row>
    <row r="244" spans="2:135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</row>
    <row r="245" spans="2:135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</row>
    <row r="246" spans="2:135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</row>
    <row r="247" spans="2:135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</row>
    <row r="248" spans="2:135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</row>
    <row r="249" spans="2:135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</row>
    <row r="250" spans="2:135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</row>
    <row r="251" spans="2:135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</row>
    <row r="252" spans="2:135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</row>
    <row r="253" spans="2:135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</row>
    <row r="254" spans="2:135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</row>
    <row r="255" spans="2:135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</row>
    <row r="256" spans="2:135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</row>
    <row r="257" spans="2:135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</row>
    <row r="258" spans="2:135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</row>
    <row r="259" spans="2:135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</row>
    <row r="260" spans="2:135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</row>
    <row r="261" spans="2:135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</row>
    <row r="262" spans="2:135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</row>
    <row r="263" spans="2:135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</row>
    <row r="264" spans="2:135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</row>
    <row r="265" spans="2:135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</row>
    <row r="266" spans="2:135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</row>
    <row r="267" spans="2:135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</row>
    <row r="268" spans="2:135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</row>
    <row r="269" spans="2:135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</row>
    <row r="270" spans="2:135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</row>
    <row r="271" spans="2:135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</row>
    <row r="272" spans="2:135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</row>
    <row r="273" spans="2:135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</row>
    <row r="274" spans="2:135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</row>
    <row r="275" spans="2:135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</row>
    <row r="276" spans="2:135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</row>
    <row r="277" spans="2:135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</row>
    <row r="278" spans="2:135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</row>
    <row r="279" spans="2:135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</row>
    <row r="280" spans="2:135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</row>
    <row r="281" spans="2:135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</row>
    <row r="282" spans="2:135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</row>
    <row r="283" spans="2:135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</row>
    <row r="284" spans="2:135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</row>
    <row r="285" spans="2:135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</row>
    <row r="286" spans="2:135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</row>
    <row r="287" spans="2:135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</row>
    <row r="288" spans="2:135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</row>
    <row r="289" spans="2:135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</row>
    <row r="290" spans="2:135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</row>
    <row r="291" spans="2:135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</row>
    <row r="292" spans="2:135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</row>
    <row r="293" spans="2:135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</row>
    <row r="294" spans="2:135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</row>
    <row r="295" spans="2:135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</row>
    <row r="296" spans="2:135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</row>
    <row r="297" spans="2:135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</row>
    <row r="298" spans="2:135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</row>
    <row r="299" spans="2:135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</row>
    <row r="300" spans="2:135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</row>
    <row r="301" spans="2:135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</row>
    <row r="302" spans="2:135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</row>
    <row r="303" spans="2:135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</row>
    <row r="304" spans="2:135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</row>
    <row r="305" spans="2:135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</row>
    <row r="306" spans="2:135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</row>
    <row r="307" spans="2:135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</row>
    <row r="308" spans="2:135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</row>
    <row r="309" spans="2:135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</row>
    <row r="310" spans="2:135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</row>
    <row r="311" spans="2:135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</row>
    <row r="312" spans="2:135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</row>
    <row r="313" spans="2:135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</row>
    <row r="314" spans="2:135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</row>
    <row r="315" spans="2:135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</row>
    <row r="316" spans="2:135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</row>
    <row r="317" spans="2:135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</row>
    <row r="318" spans="2:135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</row>
    <row r="319" spans="2:135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</row>
    <row r="320" spans="2:135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</row>
    <row r="321" spans="2:135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</row>
    <row r="322" spans="2:135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</row>
    <row r="323" spans="2:135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</row>
    <row r="324" spans="2:135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</row>
    <row r="325" spans="2:135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</row>
    <row r="326" spans="2:135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</row>
    <row r="327" spans="2:135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</row>
    <row r="328" spans="2:135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</row>
    <row r="329" spans="2:135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</row>
    <row r="330" spans="2:135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</row>
    <row r="331" spans="2:135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</row>
    <row r="332" spans="2:135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</row>
    <row r="333" spans="2:135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</row>
    <row r="334" spans="2:135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</row>
    <row r="335" spans="2:135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</row>
    <row r="336" spans="2:135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</row>
    <row r="337" spans="2:135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</row>
    <row r="338" spans="2:135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</row>
    <row r="339" spans="2:135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</row>
    <row r="340" spans="2:135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</row>
    <row r="341" spans="2:135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</row>
    <row r="342" spans="2:135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</row>
    <row r="343" spans="2:135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</row>
    <row r="344" spans="2:135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</row>
    <row r="345" spans="2:135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</row>
    <row r="346" spans="2:135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</row>
    <row r="347" spans="2:135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</row>
    <row r="348" spans="2:135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</row>
    <row r="349" spans="2:135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</row>
    <row r="350" spans="2:135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</row>
    <row r="351" spans="2:135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</row>
    <row r="352" spans="2:135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</row>
    <row r="353" spans="2:135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</row>
    <row r="354" spans="2:135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</row>
    <row r="355" spans="2:135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</row>
    <row r="356" spans="2:135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</row>
    <row r="357" spans="2:135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</row>
    <row r="358" spans="2:135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</row>
    <row r="359" spans="2:135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</row>
    <row r="360" spans="2:135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</row>
    <row r="361" spans="2:135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</row>
    <row r="362" spans="2:135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</row>
    <row r="363" spans="2:135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</row>
    <row r="364" spans="2:135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</row>
    <row r="365" spans="2:135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</row>
    <row r="366" spans="2:135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</row>
    <row r="367" spans="2:135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</row>
    <row r="368" spans="2:135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</row>
    <row r="369" spans="2:135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</row>
    <row r="370" spans="2:135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</row>
    <row r="371" spans="2:135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</row>
    <row r="372" spans="2:135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</row>
    <row r="373" spans="2:135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</row>
    <row r="374" spans="2:135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</row>
    <row r="375" spans="2:135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</row>
    <row r="376" spans="2:135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</row>
    <row r="377" spans="2:135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</row>
    <row r="378" spans="2:135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</row>
    <row r="379" spans="2:135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</row>
    <row r="380" spans="2:135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</row>
    <row r="381" spans="2:135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</row>
    <row r="382" spans="2:135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</row>
    <row r="383" spans="2:135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</row>
    <row r="384" spans="2:135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</row>
    <row r="385" spans="2:135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</row>
    <row r="386" spans="2:135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</row>
    <row r="387" spans="2:135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</row>
    <row r="388" spans="2:135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</row>
    <row r="389" spans="2:135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</row>
    <row r="390" spans="2:135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</row>
    <row r="391" spans="2:135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</row>
    <row r="392" spans="2:135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</row>
    <row r="393" spans="2:135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</row>
    <row r="394" spans="2:135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</row>
    <row r="395" spans="2:135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</row>
    <row r="396" spans="2:135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</row>
    <row r="397" spans="2:135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</row>
    <row r="398" spans="2:135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</row>
    <row r="399" spans="2:135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</row>
    <row r="400" spans="2:135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</row>
    <row r="401" spans="2:135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</row>
    <row r="402" spans="2:135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</row>
    <row r="403" spans="2:135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</row>
    <row r="404" spans="2:135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</row>
    <row r="405" spans="2:135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</row>
    <row r="406" spans="2:135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</row>
    <row r="407" spans="2:135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</row>
    <row r="408" spans="2:135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</row>
    <row r="409" spans="2:135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</row>
    <row r="410" spans="2:135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</row>
    <row r="411" spans="2:135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</row>
    <row r="412" spans="2:135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</row>
    <row r="413" spans="2:135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</row>
    <row r="414" spans="2:135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</row>
    <row r="415" spans="2:135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</row>
  </sheetData>
  <mergeCells count="14">
    <mergeCell ref="A47:H47"/>
    <mergeCell ref="A48:H48"/>
    <mergeCell ref="A49:H49"/>
    <mergeCell ref="A51:A52"/>
    <mergeCell ref="B51:D51"/>
    <mergeCell ref="E51:E52"/>
    <mergeCell ref="F51:H51"/>
    <mergeCell ref="A1:H1"/>
    <mergeCell ref="A2:H2"/>
    <mergeCell ref="A3:H3"/>
    <mergeCell ref="A5:A6"/>
    <mergeCell ref="B5:D5"/>
    <mergeCell ref="E5:E6"/>
    <mergeCell ref="F5:H5"/>
  </mergeCells>
  <printOptions horizontalCentered="1"/>
  <pageMargins left="0.98425196850393704" right="0.98425196850393704" top="0.9055118110236221" bottom="0.98425196850393704" header="0.19685039370078741" footer="0.51181102362204722"/>
  <pageSetup scale="66" orientation="portrait" horizontalDpi="360" verticalDpi="300" r:id="rId1"/>
  <headerFooter differentFirst="1" alignWithMargins="0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C06</vt:lpstr>
      <vt:lpstr>'C06'!A_impresión_IM</vt:lpstr>
      <vt:lpstr>'C06'!Área_de_impresión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2022-10-18T14:51:59Z</dcterms:created>
  <dcterms:modified xsi:type="dcterms:W3CDTF">2022-10-18T14:53:09Z</dcterms:modified>
</cp:coreProperties>
</file>