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3E5C2AB8-677B-4BF4-9F49-E3E77B7AA0C1}" xr6:coauthVersionLast="44" xr6:coauthVersionMax="44" xr10:uidLastSave="{00000000-0000-0000-0000-000000000000}"/>
  <bookViews>
    <workbookView xWindow="-120" yWindow="-120" windowWidth="24240" windowHeight="13140" xr2:uid="{7ABDEA38-1DC7-4F8B-BC9E-31D44DF15251}"/>
  </bookViews>
  <sheets>
    <sheet name="C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'C06'!$A$32:$H$75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'C06'!$A$1:$H$79</definedName>
    <definedName name="_xlnm.Print_Area">#REF!</definedName>
    <definedName name="_xlnm.Database" localSheetId="0">#REF!</definedName>
    <definedName name="_xlnm.Database">#REF!</definedName>
    <definedName name="ccc" localSheetId="0">[2]Mayo!#REF!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1" l="1"/>
  <c r="B75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B67" i="1"/>
  <c r="F66" i="1"/>
  <c r="B66" i="1"/>
  <c r="F65" i="1"/>
  <c r="B65" i="1"/>
  <c r="F64" i="1"/>
  <c r="B64" i="1"/>
  <c r="F63" i="1"/>
  <c r="F62" i="1" s="1"/>
  <c r="B63" i="1"/>
  <c r="B62" i="1" s="1"/>
  <c r="H62" i="1"/>
  <c r="G62" i="1"/>
  <c r="E62" i="1"/>
  <c r="D62" i="1"/>
  <c r="C62" i="1"/>
  <c r="F61" i="1"/>
  <c r="B61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B51" i="1" s="1"/>
  <c r="H51" i="1"/>
  <c r="F51" i="1" s="1"/>
  <c r="G51" i="1"/>
  <c r="E51" i="1"/>
  <c r="D51" i="1"/>
  <c r="C51" i="1"/>
  <c r="F44" i="1"/>
  <c r="F42" i="1" s="1"/>
  <c r="B44" i="1"/>
  <c r="F43" i="1"/>
  <c r="B43" i="1"/>
  <c r="B42" i="1" s="1"/>
  <c r="H42" i="1"/>
  <c r="G42" i="1"/>
  <c r="E42" i="1"/>
  <c r="D42" i="1"/>
  <c r="C42" i="1"/>
  <c r="F41" i="1"/>
  <c r="F40" i="1" s="1"/>
  <c r="B41" i="1"/>
  <c r="B40" i="1" s="1"/>
  <c r="H40" i="1"/>
  <c r="G40" i="1"/>
  <c r="E40" i="1"/>
  <c r="D40" i="1"/>
  <c r="C40" i="1"/>
  <c r="F39" i="1"/>
  <c r="F38" i="1" s="1"/>
  <c r="B39" i="1"/>
  <c r="B38" i="1" s="1"/>
  <c r="H38" i="1"/>
  <c r="G38" i="1"/>
  <c r="E38" i="1"/>
  <c r="D38" i="1"/>
  <c r="C38" i="1"/>
  <c r="F37" i="1"/>
  <c r="F36" i="1" s="1"/>
  <c r="B37" i="1"/>
  <c r="H36" i="1"/>
  <c r="G36" i="1"/>
  <c r="E36" i="1"/>
  <c r="D36" i="1"/>
  <c r="C36" i="1"/>
  <c r="B36" i="1"/>
  <c r="F35" i="1"/>
  <c r="B35" i="1"/>
  <c r="F34" i="1"/>
  <c r="F32" i="1" s="1"/>
  <c r="B34" i="1"/>
  <c r="F33" i="1"/>
  <c r="B33" i="1"/>
  <c r="B32" i="1" s="1"/>
  <c r="H32" i="1"/>
  <c r="G32" i="1"/>
  <c r="E32" i="1"/>
  <c r="D32" i="1"/>
  <c r="C32" i="1"/>
  <c r="F31" i="1"/>
  <c r="B31" i="1"/>
  <c r="F30" i="1"/>
  <c r="F29" i="1" s="1"/>
  <c r="B30" i="1"/>
  <c r="H29" i="1"/>
  <c r="G29" i="1"/>
  <c r="E29" i="1"/>
  <c r="D29" i="1"/>
  <c r="C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B19" i="1" s="1"/>
  <c r="F20" i="1"/>
  <c r="F19" i="1" s="1"/>
  <c r="B20" i="1"/>
  <c r="H19" i="1"/>
  <c r="G19" i="1"/>
  <c r="E19" i="1"/>
  <c r="D19" i="1"/>
  <c r="C19" i="1"/>
  <c r="F18" i="1"/>
  <c r="B18" i="1"/>
  <c r="B17" i="1" s="1"/>
  <c r="H17" i="1"/>
  <c r="F17" i="1" s="1"/>
  <c r="G17" i="1"/>
  <c r="E17" i="1"/>
  <c r="D17" i="1"/>
  <c r="D7" i="1" s="1"/>
  <c r="C17" i="1"/>
  <c r="F16" i="1"/>
  <c r="B16" i="1"/>
  <c r="F15" i="1"/>
  <c r="B15" i="1"/>
  <c r="F14" i="1"/>
  <c r="B14" i="1"/>
  <c r="F13" i="1"/>
  <c r="B13" i="1"/>
  <c r="F12" i="1"/>
  <c r="B12" i="1"/>
  <c r="B11" i="1" s="1"/>
  <c r="H11" i="1"/>
  <c r="G11" i="1"/>
  <c r="F11" i="1"/>
  <c r="E11" i="1"/>
  <c r="D11" i="1"/>
  <c r="C11" i="1"/>
  <c r="F10" i="1"/>
  <c r="B10" i="1"/>
  <c r="H9" i="1"/>
  <c r="H7" i="1" s="1"/>
  <c r="G9" i="1"/>
  <c r="G7" i="1" s="1"/>
  <c r="F9" i="1"/>
  <c r="E9" i="1"/>
  <c r="D9" i="1"/>
  <c r="C9" i="1"/>
  <c r="C7" i="1" s="1"/>
  <c r="B9" i="1"/>
  <c r="E7" i="1"/>
  <c r="B7" i="1" l="1"/>
  <c r="F7" i="1"/>
</calcChain>
</file>

<file path=xl/sharedStrings.xml><?xml version="1.0" encoding="utf-8"?>
<sst xmlns="http://schemas.openxmlformats.org/spreadsheetml/2006/main" count="90" uniqueCount="77">
  <si>
    <t>Cuadro 06.  TIPO DE PARTOS, ABORTOS Y NACIMIENTOS OCURRIDOS, SEGÚN REGIÓN DE SALUD</t>
  </si>
  <si>
    <t xml:space="preserve"> E INSTALACIONES DE SALUD DEL MINISTERIO DE SALUD:   AÑO 2019 </t>
  </si>
  <si>
    <t>Región de Salud / Instalación</t>
  </si>
  <si>
    <t>Tipo de Partos</t>
  </si>
  <si>
    <t>Abortos</t>
  </si>
  <si>
    <t>Nacimientos</t>
  </si>
  <si>
    <t>Total</t>
  </si>
  <si>
    <t>Vaginales</t>
  </si>
  <si>
    <t>Cesáreas</t>
  </si>
  <si>
    <t>Vivos</t>
  </si>
  <si>
    <t>Muertos</t>
  </si>
  <si>
    <t>Bocas del Toro….............................................................</t>
  </si>
  <si>
    <t xml:space="preserve">     Hospital de Bocas del Toro…........................................</t>
  </si>
  <si>
    <t>Coclé…............................................................................</t>
  </si>
  <si>
    <t xml:space="preserve">     Hospital Aquilino Tejeira….................................................</t>
  </si>
  <si>
    <t xml:space="preserve">     Centro de Salud Materno Infantil de Antón…...............................................................</t>
  </si>
  <si>
    <t xml:space="preserve">     Centro de Salud Materno Infantil de El Valle (1)….......................................................</t>
  </si>
  <si>
    <t xml:space="preserve">     Centro de Salud Materno Infantil de La Pintada……....................................................</t>
  </si>
  <si>
    <t xml:space="preserve">     Centro de Salud Materno Infantil de Coclesito…...................................................</t>
  </si>
  <si>
    <t>Chiriquí….......................................................................</t>
  </si>
  <si>
    <t xml:space="preserve">     Hospital  José Domingo de Obaldía…........................</t>
  </si>
  <si>
    <t>Darién….......................................................................</t>
  </si>
  <si>
    <t xml:space="preserve">     Hospital  San José  (La Palma)….......................................................................</t>
  </si>
  <si>
    <t xml:space="preserve">     Hospital Manuel A. Nieto (Yaviza)….......................................................................</t>
  </si>
  <si>
    <t xml:space="preserve">     Hospital El Real….......................................................................</t>
  </si>
  <si>
    <t xml:space="preserve">     Centro de Salud Materno Infantil de Boca de Cupe…..........................................................</t>
  </si>
  <si>
    <t xml:space="preserve">     Centro de Salud Materno Infantil de Garachiné….................................................</t>
  </si>
  <si>
    <t xml:space="preserve">     Centro de Salud Materno Infantil de Jaqué…..............</t>
  </si>
  <si>
    <t xml:space="preserve">     Centro de Salud Materno Infantil de Metetí…...........</t>
  </si>
  <si>
    <t xml:space="preserve">     Centro de Salud Materno Infantil de Sambú…................</t>
  </si>
  <si>
    <t xml:space="preserve">     Centro de Salud Materno Infantil de Santa Fé…..................................................................</t>
  </si>
  <si>
    <t>Herrera….......................................................................</t>
  </si>
  <si>
    <t xml:space="preserve">     Hospital Cecilio Castillero….......................................................................</t>
  </si>
  <si>
    <t xml:space="preserve">     Hospital Sergio Núñez….......................................................................</t>
  </si>
  <si>
    <t>Los Santos….......................................................................</t>
  </si>
  <si>
    <t xml:space="preserve">     Hospital Joaquín Pablo Franco….......................................................................</t>
  </si>
  <si>
    <t xml:space="preserve">     Hospital Luis H. Moreno (Macaracas)….......................................................................</t>
  </si>
  <si>
    <t xml:space="preserve">     Hospital Rural de Tonosí….......................................................................</t>
  </si>
  <si>
    <t>Panamá Metropolitana….......................................................................</t>
  </si>
  <si>
    <t xml:space="preserve">     Hospital Santo Tomás….......................................................................</t>
  </si>
  <si>
    <t>San Miguelito. Las Cumbres y Chilibre….......................................................................</t>
  </si>
  <si>
    <t xml:space="preserve">     Hospital San Miguel Arcángel….......................................................................</t>
  </si>
  <si>
    <t>Panamá Oeste….......................................................................</t>
  </si>
  <si>
    <t xml:space="preserve">     Hospital Nicolás A. Solano….......................................................................</t>
  </si>
  <si>
    <t>Veraguas….......................................................................</t>
  </si>
  <si>
    <t xml:space="preserve">     Hospital Luis Fábrega….......................................................................</t>
  </si>
  <si>
    <t xml:space="preserve">     Hospital Francisco Javier….......................................................................</t>
  </si>
  <si>
    <t>Cuadro 06.  PARTOS, CESAREAS, ABORTOS Y NACIMIENTOS OCURRIDOS, SEGÚN REGIÓN DE SALUD</t>
  </si>
  <si>
    <t>Partos</t>
  </si>
  <si>
    <t>Comarca Kuna Yala….......................................................................</t>
  </si>
  <si>
    <t xml:space="preserve">     Hospital Marvel Iglesias ( Ailigandí)….......................................................................</t>
  </si>
  <si>
    <t xml:space="preserve">     Hospital de Inabaguinya ( Mulatupu)….......................................................................</t>
  </si>
  <si>
    <t xml:space="preserve">     Centro de Salud de Cartí Sugdup….......................................................................</t>
  </si>
  <si>
    <t xml:space="preserve">     Centro de Salud de Narganá….......................................................................</t>
  </si>
  <si>
    <t xml:space="preserve">     Centro de Salud de Río Sidra….......................................................................</t>
  </si>
  <si>
    <t xml:space="preserve">     Centro de Salud de Ustupu….......................................................................</t>
  </si>
  <si>
    <t xml:space="preserve">     Centro de Salud de Playón Chico….......................................................................</t>
  </si>
  <si>
    <t xml:space="preserve">     Centro de Salud Puerto Obaldía….......................................................................</t>
  </si>
  <si>
    <t xml:space="preserve">     Sub-Centros de Salud….......................................................................</t>
  </si>
  <si>
    <t xml:space="preserve">     Puestos de Salud….......................................................................</t>
  </si>
  <si>
    <t>Comarca Ngobe Buglé….......................................................................</t>
  </si>
  <si>
    <t xml:space="preserve">     Hospital del Oriente Chiricano (San Félix)….......................................................................</t>
  </si>
  <si>
    <t xml:space="preserve">     Centro de Salud de Bisira….......................................................................</t>
  </si>
  <si>
    <t xml:space="preserve">     Centro de Salud de Buenos Aires….......................................................................</t>
  </si>
  <si>
    <t xml:space="preserve">     Centro de Salud de Hato Chamí….......................................................................</t>
  </si>
  <si>
    <t xml:space="preserve">     Centro de Salud Hato July….......................................................................</t>
  </si>
  <si>
    <t xml:space="preserve">     Centro de Salud de Kankintú….......................................................................</t>
  </si>
  <si>
    <t xml:space="preserve">     Centro de Salud de Kusapín….......................................................................</t>
  </si>
  <si>
    <t xml:space="preserve">     Centro de Salud de Llano Ñopo….......................................................................</t>
  </si>
  <si>
    <t xml:space="preserve">     Centro de Salud Río Chiriquí….......................................................................</t>
  </si>
  <si>
    <t xml:space="preserve">     Centro de Salud Santa Catalina….......................................................................</t>
  </si>
  <si>
    <t xml:space="preserve">     Centro de Salud de Soloy….......................................................................</t>
  </si>
  <si>
    <t xml:space="preserve">     Sub Centro de Salud ….......................................................................</t>
  </si>
  <si>
    <t>NOTA: Los datos corresponden a Instalaciones del Ministerio de Salud.</t>
  </si>
  <si>
    <t>(1)  El Centro de Salud Materno Infantil de El Valle no registro partos por estar en contrucción.</t>
  </si>
  <si>
    <t>Fuente Documental: Informes enviados por las Regiones de Salud.  MINSA.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</si>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</sst>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ms Rmn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8" fillId="0" borderId="0"/>
    <xf numFmtId="0" fontId="8" fillId="0" borderId="0"/>
    <xf numFmtId="0" fontId="1" fillId="0" borderId="0"/>
  </cellStyleXfs>
  <cellXfs count="75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3" fillId="0" borderId="1" xfId="1" applyFont="1" applyBorder="1" applyAlignment="1">
      <alignment horizontal="left" indent="4"/>
    </xf>
    <xf numFmtId="164" fontId="3" fillId="0" borderId="1" xfId="1" applyFont="1" applyBorder="1" applyAlignment="1">
      <alignment horizontal="centerContinuous"/>
    </xf>
    <xf numFmtId="164" fontId="3" fillId="2" borderId="2" xfId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164" fontId="3" fillId="2" borderId="10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/>
    </xf>
    <xf numFmtId="164" fontId="3" fillId="2" borderId="10" xfId="1" applyFont="1" applyFill="1" applyBorder="1" applyAlignment="1">
      <alignment horizontal="center" vertical="center"/>
    </xf>
    <xf numFmtId="164" fontId="3" fillId="2" borderId="12" xfId="1" applyFont="1" applyFill="1" applyBorder="1" applyAlignment="1">
      <alignment horizontal="center" vertical="center"/>
    </xf>
    <xf numFmtId="164" fontId="3" fillId="3" borderId="0" xfId="1" applyFont="1" applyFill="1" applyAlignment="1">
      <alignment horizontal="centerContinuous"/>
    </xf>
    <xf numFmtId="164" fontId="3" fillId="3" borderId="13" xfId="1" applyFont="1" applyFill="1" applyBorder="1" applyAlignment="1">
      <alignment horizontal="centerContinuous"/>
    </xf>
    <xf numFmtId="164" fontId="3" fillId="3" borderId="14" xfId="1" applyFont="1" applyFill="1" applyBorder="1" applyAlignment="1">
      <alignment horizontal="centerContinuous"/>
    </xf>
    <xf numFmtId="164" fontId="3" fillId="3" borderId="15" xfId="1" applyFont="1" applyFill="1" applyBorder="1" applyAlignment="1">
      <alignment horizontal="centerContinuous"/>
    </xf>
    <xf numFmtId="164" fontId="4" fillId="0" borderId="0" xfId="1" applyFont="1"/>
    <xf numFmtId="164" fontId="3" fillId="3" borderId="0" xfId="1" applyFont="1" applyFill="1" applyAlignment="1">
      <alignment horizontal="center" vertical="center"/>
    </xf>
    <xf numFmtId="3" fontId="3" fillId="3" borderId="13" xfId="1" applyNumberFormat="1" applyFont="1" applyFill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3" borderId="16" xfId="1" applyNumberFormat="1" applyFont="1" applyFill="1" applyBorder="1" applyAlignment="1">
      <alignment horizontal="right"/>
    </xf>
    <xf numFmtId="164" fontId="5" fillId="0" borderId="0" xfId="1" applyFont="1"/>
    <xf numFmtId="3" fontId="3" fillId="3" borderId="13" xfId="1" applyNumberFormat="1" applyFont="1" applyFill="1" applyBorder="1" applyAlignment="1">
      <alignment horizontal="centerContinuous"/>
    </xf>
    <xf numFmtId="3" fontId="3" fillId="3" borderId="14" xfId="1" applyNumberFormat="1" applyFont="1" applyFill="1" applyBorder="1" applyAlignment="1">
      <alignment horizontal="centerContinuous"/>
    </xf>
    <xf numFmtId="3" fontId="3" fillId="3" borderId="16" xfId="1" applyNumberFormat="1" applyFont="1" applyFill="1" applyBorder="1" applyAlignment="1">
      <alignment horizontal="centerContinuous"/>
    </xf>
    <xf numFmtId="3" fontId="3" fillId="3" borderId="17" xfId="1" applyNumberFormat="1" applyFont="1" applyFill="1" applyBorder="1" applyAlignment="1">
      <alignment horizontal="centerContinuous"/>
    </xf>
    <xf numFmtId="3" fontId="3" fillId="3" borderId="0" xfId="1" applyNumberFormat="1" applyFont="1" applyFill="1" applyAlignment="1">
      <alignment horizontal="centerContinuous"/>
    </xf>
    <xf numFmtId="164" fontId="3" fillId="3" borderId="0" xfId="1" applyFont="1" applyFill="1" applyAlignment="1">
      <alignment horizontal="left"/>
    </xf>
    <xf numFmtId="3" fontId="3" fillId="3" borderId="14" xfId="1" applyNumberFormat="1" applyFont="1" applyFill="1" applyBorder="1" applyAlignment="1">
      <alignment horizontal="right"/>
    </xf>
    <xf numFmtId="3" fontId="3" fillId="3" borderId="17" xfId="1" applyNumberFormat="1" applyFont="1" applyFill="1" applyBorder="1" applyAlignment="1">
      <alignment horizontal="right"/>
    </xf>
    <xf numFmtId="3" fontId="3" fillId="3" borderId="0" xfId="1" applyNumberFormat="1" applyFont="1" applyFill="1" applyAlignment="1">
      <alignment horizontal="right"/>
    </xf>
    <xf numFmtId="164" fontId="4" fillId="3" borderId="0" xfId="1" applyFont="1" applyFill="1" applyAlignment="1">
      <alignment vertical="center"/>
    </xf>
    <xf numFmtId="3" fontId="4" fillId="3" borderId="13" xfId="1" applyNumberFormat="1" applyFont="1" applyFill="1" applyBorder="1" applyAlignment="1">
      <alignment horizontal="right"/>
    </xf>
    <xf numFmtId="3" fontId="4" fillId="3" borderId="14" xfId="1" applyNumberFormat="1" applyFont="1" applyFill="1" applyBorder="1" applyAlignment="1">
      <alignment horizontal="right"/>
    </xf>
    <xf numFmtId="3" fontId="4" fillId="3" borderId="16" xfId="1" applyNumberFormat="1" applyFont="1" applyFill="1" applyBorder="1" applyAlignment="1">
      <alignment horizontal="right"/>
    </xf>
    <xf numFmtId="3" fontId="4" fillId="3" borderId="17" xfId="1" applyNumberFormat="1" applyFont="1" applyFill="1" applyBorder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4" fillId="0" borderId="13" xfId="1" quotePrefix="1" applyNumberFormat="1" applyFont="1" applyBorder="1" applyAlignment="1">
      <alignment horizontal="right"/>
    </xf>
    <xf numFmtId="3" fontId="4" fillId="3" borderId="13" xfId="1" quotePrefix="1" applyNumberFormat="1" applyFont="1" applyFill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0" fontId="6" fillId="0" borderId="0" xfId="0" applyFont="1"/>
    <xf numFmtId="164" fontId="4" fillId="3" borderId="0" xfId="1" applyFont="1" applyFill="1" applyAlignment="1">
      <alignment horizontal="left" vertical="center" wrapText="1"/>
    </xf>
    <xf numFmtId="164" fontId="4" fillId="3" borderId="0" xfId="1" applyFont="1" applyFill="1" applyAlignment="1">
      <alignment vertical="center" wrapText="1"/>
    </xf>
    <xf numFmtId="3" fontId="3" fillId="3" borderId="18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0" fontId="7" fillId="0" borderId="19" xfId="0" applyFont="1" applyBorder="1"/>
    <xf numFmtId="3" fontId="3" fillId="0" borderId="16" xfId="1" applyNumberFormat="1" applyFont="1" applyBorder="1" applyAlignment="1">
      <alignment horizontal="right"/>
    </xf>
    <xf numFmtId="3" fontId="3" fillId="3" borderId="15" xfId="1" applyNumberFormat="1" applyFont="1" applyFill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3" borderId="0" xfId="1" quotePrefix="1" applyNumberFormat="1" applyFont="1" applyFill="1" applyAlignment="1">
      <alignment horizontal="right"/>
    </xf>
    <xf numFmtId="3" fontId="4" fillId="3" borderId="15" xfId="1" quotePrefix="1" applyNumberFormat="1" applyFont="1" applyFill="1" applyBorder="1" applyAlignment="1">
      <alignment horizontal="right"/>
    </xf>
    <xf numFmtId="164" fontId="3" fillId="3" borderId="0" xfId="1" applyFont="1" applyFill="1"/>
    <xf numFmtId="3" fontId="3" fillId="3" borderId="20" xfId="1" applyNumberFormat="1" applyFont="1" applyFill="1" applyBorder="1" applyAlignment="1">
      <alignment horizontal="right"/>
    </xf>
    <xf numFmtId="3" fontId="3" fillId="3" borderId="21" xfId="1" applyNumberFormat="1" applyFont="1" applyFill="1" applyBorder="1" applyAlignment="1">
      <alignment horizontal="right"/>
    </xf>
    <xf numFmtId="3" fontId="4" fillId="3" borderId="14" xfId="1" quotePrefix="1" applyNumberFormat="1" applyFont="1" applyFill="1" applyBorder="1" applyAlignment="1">
      <alignment horizontal="right"/>
    </xf>
    <xf numFmtId="164" fontId="4" fillId="3" borderId="0" xfId="1" applyFont="1" applyFill="1" applyAlignment="1">
      <alignment horizontal="left" vertical="center"/>
    </xf>
    <xf numFmtId="164" fontId="3" fillId="3" borderId="0" xfId="1" applyFont="1" applyFill="1" applyAlignment="1">
      <alignment horizontal="left" vertical="center"/>
    </xf>
    <xf numFmtId="3" fontId="4" fillId="3" borderId="18" xfId="1" applyNumberFormat="1" applyFont="1" applyFill="1" applyBorder="1" applyAlignment="1">
      <alignment horizontal="right"/>
    </xf>
    <xf numFmtId="164" fontId="4" fillId="3" borderId="22" xfId="1" applyFont="1" applyFill="1" applyBorder="1" applyAlignment="1">
      <alignment horizontal="left" vertical="center"/>
    </xf>
    <xf numFmtId="3" fontId="4" fillId="3" borderId="23" xfId="1" applyNumberFormat="1" applyFont="1" applyFill="1" applyBorder="1" applyAlignment="1">
      <alignment horizontal="right"/>
    </xf>
    <xf numFmtId="3" fontId="4" fillId="3" borderId="24" xfId="1" applyNumberFormat="1" applyFont="1" applyFill="1" applyBorder="1" applyAlignment="1">
      <alignment horizontal="right"/>
    </xf>
    <xf numFmtId="3" fontId="4" fillId="3" borderId="25" xfId="1" applyNumberFormat="1" applyFont="1" applyFill="1" applyBorder="1" applyAlignment="1">
      <alignment horizontal="right"/>
    </xf>
    <xf numFmtId="3" fontId="4" fillId="3" borderId="22" xfId="1" applyNumberFormat="1" applyFont="1" applyFill="1" applyBorder="1" applyAlignment="1">
      <alignment horizontal="right"/>
    </xf>
    <xf numFmtId="1" fontId="4" fillId="0" borderId="0" xfId="2" applyNumberFormat="1" applyFont="1" applyAlignment="1">
      <alignment horizontal="left"/>
    </xf>
    <xf numFmtId="164" fontId="4" fillId="0" borderId="0" xfId="1" applyFont="1" applyAlignment="1">
      <alignment horizontal="left"/>
    </xf>
    <xf numFmtId="3" fontId="5" fillId="0" borderId="0" xfId="1" applyNumberFormat="1" applyFont="1" applyAlignment="1">
      <alignment horizontal="right"/>
    </xf>
    <xf numFmtId="164" fontId="4" fillId="3" borderId="0" xfId="1" applyFont="1" applyFill="1"/>
    <xf numFmtId="3" fontId="4" fillId="0" borderId="0" xfId="3" quotePrefix="1" applyNumberFormat="1" applyFont="1" applyAlignment="1">
      <alignment horizontal="left"/>
    </xf>
    <xf numFmtId="0" fontId="6" fillId="0" borderId="0" xfId="4" applyFont="1"/>
  </cellXfs>
  <cellStyles count="5">
    <cellStyle name="Normal" xfId="0" builtinId="0"/>
    <cellStyle name="Normal 2 3" xfId="4" xr:uid="{396B6F2E-804E-48BC-A2C7-4E76771F7859}"/>
    <cellStyle name="Normal_CUADRO 32 ANUARIO 2004 6" xfId="2" xr:uid="{E573015F-236F-45F5-851C-326BBF1CA0A6}"/>
    <cellStyle name="Normal_CUADRO_42 2003_cuadro 42" xfId="3" xr:uid="{F8F5EF9B-F0A3-446D-AB43-19FFC16C7BB8}"/>
    <cellStyle name="Normal_CUADRO-07 2003 2" xfId="1" xr:uid="{EAC8EDA9-E949-4624-85CC-A0FAD13EA5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D16C-B059-4A74-B021-41AAFA4519CF}">
  <sheetPr syncVertical="1" syncRef="A1" transitionEvaluation="1"/>
  <dimension ref="A1:EE414"/>
  <sheetViews>
    <sheetView tabSelected="1" view="pageBreakPreview" zoomScale="80" zoomScaleNormal="75" zoomScaleSheetLayoutView="80" workbookViewId="0">
      <selection activeCell="C9" sqref="C9"/>
    </sheetView>
  </sheetViews>
  <sheetFormatPr baseColWidth="10" defaultColWidth="6.85546875" defaultRowHeight="15.75" x14ac:dyDescent="0.25"/>
  <cols>
    <col min="1" max="1" width="44.85546875" style="22" customWidth="1"/>
    <col min="2" max="2" width="9.42578125" style="22" customWidth="1"/>
    <col min="3" max="3" width="10.85546875" style="22" customWidth="1"/>
    <col min="4" max="4" width="10.28515625" style="22" customWidth="1"/>
    <col min="5" max="5" width="9.28515625" style="22" customWidth="1"/>
    <col min="6" max="6" width="9.5703125" style="22" customWidth="1"/>
    <col min="7" max="7" width="10.140625" style="22" customWidth="1"/>
    <col min="8" max="8" width="9.5703125" style="22" customWidth="1"/>
    <col min="9" max="9" width="20.85546875" style="22" customWidth="1"/>
    <col min="10" max="10" width="10.5703125" style="22" customWidth="1"/>
    <col min="11" max="11" width="9.85546875" style="22" customWidth="1"/>
    <col min="12" max="12" width="8.7109375" style="22" bestFit="1" customWidth="1"/>
    <col min="13" max="13" width="10" style="22" customWidth="1"/>
    <col min="14" max="14" width="11" style="22" customWidth="1"/>
    <col min="15" max="16384" width="6.85546875" style="22"/>
  </cols>
  <sheetData>
    <row r="1" spans="1:135" s="2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5" s="2" customFormat="1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5" s="2" customFormat="1" ht="16.5" thickBot="1" x14ac:dyDescent="0.3">
      <c r="A3" s="3"/>
      <c r="B3" s="4"/>
      <c r="C3" s="4"/>
      <c r="D3" s="4"/>
      <c r="E3" s="4"/>
      <c r="F3" s="4"/>
      <c r="G3" s="4"/>
      <c r="H3" s="4"/>
    </row>
    <row r="4" spans="1:135" s="2" customFormat="1" ht="29.25" customHeight="1" thickTop="1" x14ac:dyDescent="0.25">
      <c r="A4" s="5" t="s">
        <v>2</v>
      </c>
      <c r="B4" s="6" t="s">
        <v>3</v>
      </c>
      <c r="C4" s="7"/>
      <c r="D4" s="8"/>
      <c r="E4" s="9" t="s">
        <v>4</v>
      </c>
      <c r="F4" s="10" t="s">
        <v>5</v>
      </c>
      <c r="G4" s="11"/>
      <c r="H4" s="11"/>
    </row>
    <row r="5" spans="1:135" s="2" customFormat="1" ht="35.25" customHeight="1" thickBot="1" x14ac:dyDescent="0.3">
      <c r="A5" s="12"/>
      <c r="B5" s="13" t="s">
        <v>6</v>
      </c>
      <c r="C5" s="14" t="s">
        <v>7</v>
      </c>
      <c r="D5" s="15" t="s">
        <v>8</v>
      </c>
      <c r="E5" s="16"/>
      <c r="F5" s="13" t="s">
        <v>6</v>
      </c>
      <c r="G5" s="13" t="s">
        <v>9</v>
      </c>
      <c r="H5" s="17" t="s">
        <v>10</v>
      </c>
    </row>
    <row r="6" spans="1:135" ht="6" customHeight="1" thickTop="1" x14ac:dyDescent="0.25">
      <c r="A6" s="18"/>
      <c r="B6" s="19"/>
      <c r="C6" s="19"/>
      <c r="D6" s="20"/>
      <c r="E6" s="19"/>
      <c r="F6" s="21"/>
      <c r="G6" s="20"/>
      <c r="H6" s="18"/>
    </row>
    <row r="7" spans="1:135" ht="18" customHeight="1" x14ac:dyDescent="0.25">
      <c r="A7" s="23" t="s">
        <v>6</v>
      </c>
      <c r="B7" s="24">
        <f t="shared" ref="B7:H7" si="0">SUM(B9+B11+B17+B19+B29+B32+B36+B38+B40+B42+B51+B62)</f>
        <v>41173</v>
      </c>
      <c r="C7" s="25">
        <f t="shared" si="0"/>
        <v>27864</v>
      </c>
      <c r="D7" s="24">
        <f t="shared" si="0"/>
        <v>13309</v>
      </c>
      <c r="E7" s="26">
        <f t="shared" si="0"/>
        <v>5153</v>
      </c>
      <c r="F7" s="24">
        <f t="shared" si="0"/>
        <v>41587</v>
      </c>
      <c r="G7" s="24">
        <f t="shared" si="0"/>
        <v>41226</v>
      </c>
      <c r="H7" s="24">
        <f t="shared" si="0"/>
        <v>361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</row>
    <row r="8" spans="1:135" ht="6" customHeight="1" x14ac:dyDescent="0.25">
      <c r="A8" s="18"/>
      <c r="B8" s="28"/>
      <c r="C8" s="28"/>
      <c r="D8" s="29"/>
      <c r="E8" s="30"/>
      <c r="F8" s="31"/>
      <c r="G8" s="29"/>
      <c r="H8" s="3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</row>
    <row r="9" spans="1:135" ht="18" customHeight="1" x14ac:dyDescent="0.25">
      <c r="A9" s="33" t="s">
        <v>11</v>
      </c>
      <c r="B9" s="24">
        <f t="shared" ref="B9:H9" si="1">SUM(B10:B10)</f>
        <v>203</v>
      </c>
      <c r="C9" s="24">
        <f t="shared" si="1"/>
        <v>203</v>
      </c>
      <c r="D9" s="34">
        <f t="shared" si="1"/>
        <v>0</v>
      </c>
      <c r="E9" s="26">
        <f t="shared" si="1"/>
        <v>0</v>
      </c>
      <c r="F9" s="35">
        <f t="shared" si="1"/>
        <v>203</v>
      </c>
      <c r="G9" s="34">
        <f t="shared" si="1"/>
        <v>203</v>
      </c>
      <c r="H9" s="36">
        <f t="shared" si="1"/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</row>
    <row r="10" spans="1:135" ht="18" customHeight="1" x14ac:dyDescent="0.25">
      <c r="A10" s="37" t="s">
        <v>12</v>
      </c>
      <c r="B10" s="38">
        <f>SUM(C10:D10)</f>
        <v>203</v>
      </c>
      <c r="C10" s="38">
        <v>203</v>
      </c>
      <c r="D10" s="39">
        <v>0</v>
      </c>
      <c r="E10" s="40">
        <v>0</v>
      </c>
      <c r="F10" s="41">
        <f t="shared" ref="F10:F16" si="2">SUM(G10:H10)</f>
        <v>203</v>
      </c>
      <c r="G10" s="39">
        <v>203</v>
      </c>
      <c r="H10" s="42">
        <v>0</v>
      </c>
      <c r="I10" s="27"/>
      <c r="J10" s="27"/>
      <c r="K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</row>
    <row r="11" spans="1:135" ht="18" customHeight="1" x14ac:dyDescent="0.25">
      <c r="A11" s="33" t="s">
        <v>13</v>
      </c>
      <c r="B11" s="25">
        <f>SUM(B12:B16)</f>
        <v>2058</v>
      </c>
      <c r="C11" s="24">
        <f>SUM(C12:C16)</f>
        <v>1762</v>
      </c>
      <c r="D11" s="24">
        <f>SUM(D12:D16)</f>
        <v>296</v>
      </c>
      <c r="E11" s="26">
        <f>SUM(E12:E16)</f>
        <v>297</v>
      </c>
      <c r="F11" s="26">
        <f t="shared" si="2"/>
        <v>2064</v>
      </c>
      <c r="G11" s="24">
        <f>SUM(G12:G16)</f>
        <v>2047</v>
      </c>
      <c r="H11" s="24">
        <f>SUM(H12:H16)</f>
        <v>17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</row>
    <row r="12" spans="1:135" ht="18" customHeight="1" x14ac:dyDescent="0.25">
      <c r="A12" s="37" t="s">
        <v>14</v>
      </c>
      <c r="B12" s="43">
        <f>SUM(C12:D12)</f>
        <v>1923</v>
      </c>
      <c r="C12" s="44">
        <v>1627</v>
      </c>
      <c r="D12" s="39">
        <v>296</v>
      </c>
      <c r="E12" s="40">
        <v>297</v>
      </c>
      <c r="F12" s="45">
        <f t="shared" si="2"/>
        <v>1928</v>
      </c>
      <c r="G12" s="39">
        <v>1911</v>
      </c>
      <c r="H12" s="42">
        <v>17</v>
      </c>
      <c r="I12" s="27"/>
      <c r="J12" s="27"/>
      <c r="K12" s="46"/>
      <c r="L12" s="4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</row>
    <row r="13" spans="1:135" ht="35.25" customHeight="1" x14ac:dyDescent="0.25">
      <c r="A13" s="47" t="s">
        <v>15</v>
      </c>
      <c r="B13" s="44">
        <f>SUM(C13:D13)</f>
        <v>81</v>
      </c>
      <c r="C13" s="44">
        <v>81</v>
      </c>
      <c r="D13" s="39">
        <v>0</v>
      </c>
      <c r="E13" s="40">
        <v>0</v>
      </c>
      <c r="F13" s="41">
        <f t="shared" si="2"/>
        <v>81</v>
      </c>
      <c r="G13" s="39">
        <v>81</v>
      </c>
      <c r="H13" s="42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</row>
    <row r="14" spans="1:135" ht="33.75" customHeight="1" x14ac:dyDescent="0.25">
      <c r="A14" s="48" t="s">
        <v>16</v>
      </c>
      <c r="B14" s="43">
        <f>SUM(C14:D14)</f>
        <v>5</v>
      </c>
      <c r="C14" s="44">
        <v>5</v>
      </c>
      <c r="D14" s="39">
        <v>0</v>
      </c>
      <c r="E14" s="40">
        <v>0</v>
      </c>
      <c r="F14" s="41">
        <f t="shared" si="2"/>
        <v>5</v>
      </c>
      <c r="G14" s="39">
        <v>5</v>
      </c>
      <c r="H14" s="42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</row>
    <row r="15" spans="1:135" ht="30" customHeight="1" x14ac:dyDescent="0.25">
      <c r="A15" s="48" t="s">
        <v>17</v>
      </c>
      <c r="B15" s="44">
        <f>SUM(C15:D15)</f>
        <v>16</v>
      </c>
      <c r="C15" s="44">
        <v>16</v>
      </c>
      <c r="D15" s="39">
        <v>0</v>
      </c>
      <c r="E15" s="40">
        <v>0</v>
      </c>
      <c r="F15" s="41">
        <f t="shared" si="2"/>
        <v>16</v>
      </c>
      <c r="G15" s="39">
        <v>16</v>
      </c>
      <c r="H15" s="42">
        <v>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</row>
    <row r="16" spans="1:135" ht="33" customHeight="1" x14ac:dyDescent="0.25">
      <c r="A16" s="48" t="s">
        <v>18</v>
      </c>
      <c r="B16" s="43">
        <f>SUM(C16:D16)</f>
        <v>33</v>
      </c>
      <c r="C16" s="44">
        <v>33</v>
      </c>
      <c r="D16" s="39">
        <v>0</v>
      </c>
      <c r="E16" s="40">
        <v>0</v>
      </c>
      <c r="F16" s="45">
        <f t="shared" si="2"/>
        <v>34</v>
      </c>
      <c r="G16" s="39">
        <v>34</v>
      </c>
      <c r="H16" s="42">
        <v>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</row>
    <row r="17" spans="1:135" ht="18" customHeight="1" x14ac:dyDescent="0.25">
      <c r="A17" s="33" t="s">
        <v>19</v>
      </c>
      <c r="B17" s="24">
        <f>SUM(B18)</f>
        <v>8586</v>
      </c>
      <c r="C17" s="24">
        <f>SUM(C18)</f>
        <v>5986</v>
      </c>
      <c r="D17" s="24">
        <f>SUM(D18)</f>
        <v>2600</v>
      </c>
      <c r="E17" s="26">
        <f>SUM(E18)</f>
        <v>866</v>
      </c>
      <c r="F17" s="49">
        <f>SUM(G17:H17)</f>
        <v>8678</v>
      </c>
      <c r="G17" s="24">
        <f>SUM(G18)</f>
        <v>8574</v>
      </c>
      <c r="H17" s="24">
        <f>SUM(H18)</f>
        <v>104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</row>
    <row r="18" spans="1:135" ht="18" customHeight="1" x14ac:dyDescent="0.25">
      <c r="A18" s="37" t="s">
        <v>20</v>
      </c>
      <c r="B18" s="44">
        <f>SUM(C18:D18)</f>
        <v>8586</v>
      </c>
      <c r="C18" s="44">
        <v>5986</v>
      </c>
      <c r="D18" s="39">
        <v>2600</v>
      </c>
      <c r="E18" s="38">
        <v>866</v>
      </c>
      <c r="F18" s="50">
        <f t="shared" ref="F18:F28" si="3">SUM(G18:H18)</f>
        <v>8678</v>
      </c>
      <c r="G18" s="39">
        <v>8574</v>
      </c>
      <c r="H18" s="42">
        <v>104</v>
      </c>
      <c r="I18" s="27"/>
      <c r="J18" s="51"/>
      <c r="K18" s="5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</row>
    <row r="19" spans="1:135" ht="18" customHeight="1" x14ac:dyDescent="0.25">
      <c r="A19" s="33" t="s">
        <v>21</v>
      </c>
      <c r="B19" s="24">
        <f t="shared" ref="B19:H19" si="4">SUM(B20:B28)</f>
        <v>512</v>
      </c>
      <c r="C19" s="24">
        <f t="shared" si="4"/>
        <v>512</v>
      </c>
      <c r="D19" s="24">
        <f t="shared" si="4"/>
        <v>0</v>
      </c>
      <c r="E19" s="52">
        <f t="shared" si="4"/>
        <v>4</v>
      </c>
      <c r="F19" s="53">
        <f t="shared" si="4"/>
        <v>512</v>
      </c>
      <c r="G19" s="34">
        <f t="shared" si="4"/>
        <v>511</v>
      </c>
      <c r="H19" s="36">
        <f t="shared" si="4"/>
        <v>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</row>
    <row r="20" spans="1:135" ht="18" customHeight="1" x14ac:dyDescent="0.25">
      <c r="A20" s="37" t="s">
        <v>22</v>
      </c>
      <c r="B20" s="44">
        <f t="shared" ref="B20:B28" si="5">SUM(C20:D20)</f>
        <v>53</v>
      </c>
      <c r="C20" s="44">
        <v>53</v>
      </c>
      <c r="D20" s="39">
        <v>0</v>
      </c>
      <c r="E20" s="38">
        <v>0</v>
      </c>
      <c r="F20" s="50">
        <f t="shared" si="3"/>
        <v>53</v>
      </c>
      <c r="G20" s="39">
        <v>53</v>
      </c>
      <c r="H20" s="54">
        <v>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</row>
    <row r="21" spans="1:135" ht="18" customHeight="1" x14ac:dyDescent="0.25">
      <c r="A21" s="37" t="s">
        <v>23</v>
      </c>
      <c r="B21" s="44">
        <f t="shared" si="5"/>
        <v>74</v>
      </c>
      <c r="C21" s="44">
        <v>74</v>
      </c>
      <c r="D21" s="39">
        <v>0</v>
      </c>
      <c r="E21" s="38">
        <v>0</v>
      </c>
      <c r="F21" s="50">
        <f>SUM(G21:H21)</f>
        <v>74</v>
      </c>
      <c r="G21" s="39">
        <v>74</v>
      </c>
      <c r="H21" s="42">
        <v>0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</row>
    <row r="22" spans="1:135" ht="18" customHeight="1" x14ac:dyDescent="0.25">
      <c r="A22" s="37" t="s">
        <v>24</v>
      </c>
      <c r="B22" s="44">
        <f t="shared" si="5"/>
        <v>20</v>
      </c>
      <c r="C22" s="44">
        <v>20</v>
      </c>
      <c r="D22" s="39">
        <v>0</v>
      </c>
      <c r="E22" s="38">
        <v>1</v>
      </c>
      <c r="F22" s="50">
        <f t="shared" si="3"/>
        <v>20</v>
      </c>
      <c r="G22" s="39">
        <v>20</v>
      </c>
      <c r="H22" s="55">
        <v>0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</row>
    <row r="23" spans="1:135" ht="33.75" customHeight="1" x14ac:dyDescent="0.25">
      <c r="A23" s="48" t="s">
        <v>25</v>
      </c>
      <c r="B23" s="44">
        <f t="shared" si="5"/>
        <v>49</v>
      </c>
      <c r="C23" s="44">
        <v>49</v>
      </c>
      <c r="D23" s="39">
        <v>0</v>
      </c>
      <c r="E23" s="44">
        <v>0</v>
      </c>
      <c r="F23" s="56">
        <f t="shared" si="3"/>
        <v>49</v>
      </c>
      <c r="G23" s="39">
        <v>49</v>
      </c>
      <c r="H23" s="42">
        <v>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</row>
    <row r="24" spans="1:135" ht="27.75" customHeight="1" x14ac:dyDescent="0.25">
      <c r="A24" s="48" t="s">
        <v>26</v>
      </c>
      <c r="B24" s="44">
        <f t="shared" si="5"/>
        <v>27</v>
      </c>
      <c r="C24" s="44">
        <v>27</v>
      </c>
      <c r="D24" s="39">
        <v>0</v>
      </c>
      <c r="E24" s="44">
        <v>3</v>
      </c>
      <c r="F24" s="56">
        <f t="shared" si="3"/>
        <v>27</v>
      </c>
      <c r="G24" s="39">
        <v>26</v>
      </c>
      <c r="H24" s="42">
        <v>1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</row>
    <row r="25" spans="1:135" ht="18" customHeight="1" x14ac:dyDescent="0.25">
      <c r="A25" s="37" t="s">
        <v>27</v>
      </c>
      <c r="B25" s="44">
        <f t="shared" si="5"/>
        <v>44</v>
      </c>
      <c r="C25" s="44">
        <v>44</v>
      </c>
      <c r="D25" s="39">
        <v>0</v>
      </c>
      <c r="E25" s="44">
        <v>0</v>
      </c>
      <c r="F25" s="56">
        <f t="shared" si="3"/>
        <v>44</v>
      </c>
      <c r="G25" s="39">
        <v>44</v>
      </c>
      <c r="H25" s="42">
        <v>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</row>
    <row r="26" spans="1:135" ht="18" customHeight="1" x14ac:dyDescent="0.25">
      <c r="A26" s="37" t="s">
        <v>28</v>
      </c>
      <c r="B26" s="44">
        <f>SUM(C26:D26)</f>
        <v>136</v>
      </c>
      <c r="C26" s="44">
        <v>136</v>
      </c>
      <c r="D26" s="39">
        <v>0</v>
      </c>
      <c r="E26" s="38">
        <v>0</v>
      </c>
      <c r="F26" s="50">
        <f t="shared" si="3"/>
        <v>136</v>
      </c>
      <c r="G26" s="39">
        <v>136</v>
      </c>
      <c r="H26" s="42">
        <v>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</row>
    <row r="27" spans="1:135" ht="18" customHeight="1" x14ac:dyDescent="0.25">
      <c r="A27" s="37" t="s">
        <v>29</v>
      </c>
      <c r="B27" s="44">
        <f t="shared" si="5"/>
        <v>38</v>
      </c>
      <c r="C27" s="44">
        <v>38</v>
      </c>
      <c r="D27" s="39">
        <v>0</v>
      </c>
      <c r="E27" s="44">
        <v>0</v>
      </c>
      <c r="F27" s="56">
        <f t="shared" si="3"/>
        <v>38</v>
      </c>
      <c r="G27" s="39">
        <v>38</v>
      </c>
      <c r="H27" s="42">
        <v>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</row>
    <row r="28" spans="1:135" ht="30" customHeight="1" x14ac:dyDescent="0.25">
      <c r="A28" s="48" t="s">
        <v>30</v>
      </c>
      <c r="B28" s="44">
        <f t="shared" si="5"/>
        <v>71</v>
      </c>
      <c r="C28" s="44">
        <v>71</v>
      </c>
      <c r="D28" s="39">
        <v>0</v>
      </c>
      <c r="E28" s="44">
        <v>0</v>
      </c>
      <c r="F28" s="56">
        <f t="shared" si="3"/>
        <v>71</v>
      </c>
      <c r="G28" s="39">
        <v>71</v>
      </c>
      <c r="H28" s="42">
        <v>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</row>
    <row r="29" spans="1:135" ht="18" customHeight="1" x14ac:dyDescent="0.25">
      <c r="A29" s="33" t="s">
        <v>31</v>
      </c>
      <c r="B29" s="24">
        <f t="shared" ref="B29:H29" si="6">SUM(B30:B31)</f>
        <v>1525</v>
      </c>
      <c r="C29" s="34">
        <f t="shared" si="6"/>
        <v>944</v>
      </c>
      <c r="D29" s="34">
        <f t="shared" si="6"/>
        <v>581</v>
      </c>
      <c r="E29" s="24">
        <f t="shared" si="6"/>
        <v>270</v>
      </c>
      <c r="F29" s="53">
        <f t="shared" si="6"/>
        <v>1529</v>
      </c>
      <c r="G29" s="34">
        <f>SUM(G30:G31)</f>
        <v>1529</v>
      </c>
      <c r="H29" s="36">
        <f t="shared" si="6"/>
        <v>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</row>
    <row r="30" spans="1:135" ht="18" customHeight="1" x14ac:dyDescent="0.25">
      <c r="A30" s="37" t="s">
        <v>32</v>
      </c>
      <c r="B30" s="44">
        <f>SUM(C30:D30)</f>
        <v>1513</v>
      </c>
      <c r="C30" s="44">
        <v>932</v>
      </c>
      <c r="D30" s="39">
        <v>581</v>
      </c>
      <c r="E30" s="38">
        <v>270</v>
      </c>
      <c r="F30" s="50">
        <f>SUM(G30:H30)</f>
        <v>1517</v>
      </c>
      <c r="G30" s="39">
        <v>1517</v>
      </c>
      <c r="H30" s="38">
        <v>0</v>
      </c>
      <c r="I30" s="27"/>
      <c r="J30" s="46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</row>
    <row r="31" spans="1:135" ht="18" customHeight="1" x14ac:dyDescent="0.25">
      <c r="A31" s="37" t="s">
        <v>33</v>
      </c>
      <c r="B31" s="44">
        <f>SUM(C31:D31)</f>
        <v>12</v>
      </c>
      <c r="C31" s="44">
        <v>12</v>
      </c>
      <c r="D31" s="39">
        <v>0</v>
      </c>
      <c r="E31" s="38">
        <v>0</v>
      </c>
      <c r="F31" s="50">
        <f>SUM(G31:H31)</f>
        <v>12</v>
      </c>
      <c r="G31" s="39">
        <v>12</v>
      </c>
      <c r="H31" s="38">
        <v>0</v>
      </c>
      <c r="I31" s="27"/>
      <c r="J31" s="46"/>
      <c r="K31" s="4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</row>
    <row r="32" spans="1:135" ht="17.100000000000001" customHeight="1" x14ac:dyDescent="0.25">
      <c r="A32" s="33" t="s">
        <v>34</v>
      </c>
      <c r="B32" s="24">
        <f t="shared" ref="B32:H32" si="7">SUM(B33:B35)</f>
        <v>711</v>
      </c>
      <c r="C32" s="24">
        <f t="shared" si="7"/>
        <v>482</v>
      </c>
      <c r="D32" s="24">
        <f t="shared" si="7"/>
        <v>229</v>
      </c>
      <c r="E32" s="24">
        <f t="shared" si="7"/>
        <v>93</v>
      </c>
      <c r="F32" s="53">
        <f t="shared" si="7"/>
        <v>716</v>
      </c>
      <c r="G32" s="34">
        <f>SUM(G33:G35)</f>
        <v>714</v>
      </c>
      <c r="H32" s="34">
        <f t="shared" si="7"/>
        <v>2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</row>
    <row r="33" spans="1:135" ht="17.100000000000001" customHeight="1" x14ac:dyDescent="0.25">
      <c r="A33" s="37" t="s">
        <v>35</v>
      </c>
      <c r="B33" s="38">
        <f>SUM(C33:D33)</f>
        <v>710</v>
      </c>
      <c r="C33" s="38">
        <v>481</v>
      </c>
      <c r="D33" s="39">
        <v>229</v>
      </c>
      <c r="E33" s="38">
        <v>93</v>
      </c>
      <c r="F33" s="50">
        <f>SUM(G33:H33)</f>
        <v>715</v>
      </c>
      <c r="G33" s="39">
        <v>713</v>
      </c>
      <c r="H33" s="42">
        <v>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</row>
    <row r="34" spans="1:135" ht="17.100000000000001" customHeight="1" x14ac:dyDescent="0.25">
      <c r="A34" s="37" t="s">
        <v>36</v>
      </c>
      <c r="B34" s="38">
        <f>SUM(C34:D34)</f>
        <v>1</v>
      </c>
      <c r="C34" s="38">
        <v>1</v>
      </c>
      <c r="D34" s="39">
        <v>0</v>
      </c>
      <c r="E34" s="38">
        <v>0</v>
      </c>
      <c r="F34" s="50">
        <f>SUM(G34:H34)</f>
        <v>1</v>
      </c>
      <c r="G34" s="39">
        <v>1</v>
      </c>
      <c r="H34" s="42">
        <v>0</v>
      </c>
      <c r="I34" s="27"/>
      <c r="J34" s="46"/>
      <c r="K34" s="4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</row>
    <row r="35" spans="1:135" ht="17.100000000000001" customHeight="1" x14ac:dyDescent="0.25">
      <c r="A35" s="37" t="s">
        <v>37</v>
      </c>
      <c r="B35" s="44">
        <f>SUM(C35:D35)</f>
        <v>0</v>
      </c>
      <c r="C35" s="44">
        <v>0</v>
      </c>
      <c r="D35" s="39">
        <v>0</v>
      </c>
      <c r="E35" s="38">
        <v>0</v>
      </c>
      <c r="F35" s="50">
        <f>SUM(G35:H35)</f>
        <v>0</v>
      </c>
      <c r="G35" s="39">
        <v>0</v>
      </c>
      <c r="H35" s="42">
        <v>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</row>
    <row r="36" spans="1:135" ht="17.100000000000001" customHeight="1" x14ac:dyDescent="0.25">
      <c r="A36" s="33" t="s">
        <v>38</v>
      </c>
      <c r="B36" s="24">
        <f t="shared" ref="B36:H36" si="8">SUM(B37:B37)</f>
        <v>14382</v>
      </c>
      <c r="C36" s="24">
        <f>SUM(C37:C37)</f>
        <v>10460</v>
      </c>
      <c r="D36" s="34">
        <f t="shared" si="8"/>
        <v>3922</v>
      </c>
      <c r="E36" s="24">
        <f t="shared" si="8"/>
        <v>2003</v>
      </c>
      <c r="F36" s="53">
        <f t="shared" si="8"/>
        <v>14702</v>
      </c>
      <c r="G36" s="34">
        <f t="shared" si="8"/>
        <v>14552</v>
      </c>
      <c r="H36" s="36">
        <f t="shared" si="8"/>
        <v>150</v>
      </c>
      <c r="I36" s="27"/>
      <c r="J36" s="27"/>
      <c r="K36" s="46"/>
      <c r="L36" s="4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</row>
    <row r="37" spans="1:135" ht="17.100000000000001" customHeight="1" x14ac:dyDescent="0.25">
      <c r="A37" s="37" t="s">
        <v>39</v>
      </c>
      <c r="B37" s="38">
        <f>SUM(C37:D37)</f>
        <v>14382</v>
      </c>
      <c r="C37" s="38">
        <v>10460</v>
      </c>
      <c r="D37" s="39">
        <v>3922</v>
      </c>
      <c r="E37" s="38">
        <v>2003</v>
      </c>
      <c r="F37" s="50">
        <f>SUM(G37:H37)</f>
        <v>14702</v>
      </c>
      <c r="G37" s="39">
        <v>14552</v>
      </c>
      <c r="H37" s="42">
        <v>150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</row>
    <row r="38" spans="1:135" ht="17.100000000000001" customHeight="1" x14ac:dyDescent="0.25">
      <c r="A38" s="57" t="s">
        <v>40</v>
      </c>
      <c r="B38" s="24">
        <f t="shared" ref="B38:H38" si="9">SUM(B39:B39)</f>
        <v>1739</v>
      </c>
      <c r="C38" s="24">
        <f t="shared" si="9"/>
        <v>1484</v>
      </c>
      <c r="D38" s="34">
        <f t="shared" si="9"/>
        <v>255</v>
      </c>
      <c r="E38" s="36">
        <f t="shared" si="9"/>
        <v>343</v>
      </c>
      <c r="F38" s="53">
        <f t="shared" si="9"/>
        <v>1739</v>
      </c>
      <c r="G38" s="34">
        <f t="shared" si="9"/>
        <v>1739</v>
      </c>
      <c r="H38" s="24">
        <f t="shared" si="9"/>
        <v>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</row>
    <row r="39" spans="1:135" ht="17.100000000000001" customHeight="1" x14ac:dyDescent="0.25">
      <c r="A39" s="37" t="s">
        <v>41</v>
      </c>
      <c r="B39" s="38">
        <f>SUM(C39:D39)</f>
        <v>1739</v>
      </c>
      <c r="C39" s="38">
        <v>1484</v>
      </c>
      <c r="D39" s="39">
        <v>255</v>
      </c>
      <c r="E39" s="38">
        <v>343</v>
      </c>
      <c r="F39" s="50">
        <f>SUM(G39:H39)</f>
        <v>1739</v>
      </c>
      <c r="G39" s="39">
        <v>1739</v>
      </c>
      <c r="H39" s="42">
        <v>0</v>
      </c>
      <c r="I39" s="27"/>
      <c r="J39" s="46"/>
      <c r="K39" s="4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</row>
    <row r="40" spans="1:135" ht="17.100000000000001" customHeight="1" x14ac:dyDescent="0.25">
      <c r="A40" s="33" t="s">
        <v>42</v>
      </c>
      <c r="B40" s="24">
        <f t="shared" ref="B40:H40" si="10">SUM(B41:B41)</f>
        <v>5307</v>
      </c>
      <c r="C40" s="24">
        <f t="shared" si="10"/>
        <v>769</v>
      </c>
      <c r="D40" s="34">
        <f t="shared" si="10"/>
        <v>4538</v>
      </c>
      <c r="E40" s="24">
        <f t="shared" si="10"/>
        <v>966</v>
      </c>
      <c r="F40" s="53">
        <f t="shared" si="10"/>
        <v>5312</v>
      </c>
      <c r="G40" s="34">
        <f t="shared" si="10"/>
        <v>5266</v>
      </c>
      <c r="H40" s="36">
        <f t="shared" si="10"/>
        <v>46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</row>
    <row r="41" spans="1:135" ht="17.100000000000001" customHeight="1" x14ac:dyDescent="0.25">
      <c r="A41" s="37" t="s">
        <v>43</v>
      </c>
      <c r="B41" s="44">
        <f>SUM(C41:D41)</f>
        <v>5307</v>
      </c>
      <c r="C41" s="44">
        <v>769</v>
      </c>
      <c r="D41" s="39">
        <v>4538</v>
      </c>
      <c r="E41" s="38">
        <v>966</v>
      </c>
      <c r="F41" s="50">
        <f>SUM(G41:H41)</f>
        <v>5312</v>
      </c>
      <c r="G41" s="39">
        <v>5266</v>
      </c>
      <c r="H41" s="42">
        <v>46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</row>
    <row r="42" spans="1:135" ht="20.45" customHeight="1" x14ac:dyDescent="0.25">
      <c r="A42" s="33" t="s">
        <v>44</v>
      </c>
      <c r="B42" s="24">
        <f>SUM(B43:B49)</f>
        <v>3450</v>
      </c>
      <c r="C42" s="24">
        <f>SUM(C43,C44)</f>
        <v>2562</v>
      </c>
      <c r="D42" s="24">
        <f>SUM(D43:D49)</f>
        <v>888</v>
      </c>
      <c r="E42" s="58">
        <f>SUM(E43:E49)</f>
        <v>293</v>
      </c>
      <c r="F42" s="59">
        <f>+F43+F44</f>
        <v>3470</v>
      </c>
      <c r="G42" s="24">
        <f>SUM(G43,G44)</f>
        <v>3442</v>
      </c>
      <c r="H42" s="24">
        <f>SUM(H43,H44)</f>
        <v>28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</row>
    <row r="43" spans="1:135" ht="20.45" customHeight="1" x14ac:dyDescent="0.25">
      <c r="A43" s="37" t="s">
        <v>45</v>
      </c>
      <c r="B43" s="38">
        <f>SUM(C43:D43)</f>
        <v>3365</v>
      </c>
      <c r="C43" s="38">
        <v>2477</v>
      </c>
      <c r="D43" s="39">
        <v>888</v>
      </c>
      <c r="E43" s="38">
        <v>293</v>
      </c>
      <c r="F43" s="50">
        <f>SUM(G43:H43)</f>
        <v>3384</v>
      </c>
      <c r="G43" s="39">
        <v>3356</v>
      </c>
      <c r="H43" s="42">
        <v>28</v>
      </c>
      <c r="I43" s="27"/>
      <c r="J43" s="46"/>
      <c r="K43" s="46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</row>
    <row r="44" spans="1:135" ht="17.100000000000001" customHeight="1" x14ac:dyDescent="0.25">
      <c r="A44" s="37" t="s">
        <v>46</v>
      </c>
      <c r="B44" s="60">
        <f>SUM(C44:D44)</f>
        <v>85</v>
      </c>
      <c r="C44" s="60">
        <v>85</v>
      </c>
      <c r="D44" s="39">
        <v>0</v>
      </c>
      <c r="E44" s="38">
        <v>0</v>
      </c>
      <c r="F44" s="50">
        <f>SUM(G44:H44)</f>
        <v>86</v>
      </c>
      <c r="G44" s="39">
        <v>86</v>
      </c>
      <c r="H44" s="42">
        <v>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</row>
    <row r="45" spans="1:135" s="2" customFormat="1" ht="18" customHeight="1" x14ac:dyDescent="0.25">
      <c r="A45" s="1" t="s">
        <v>47</v>
      </c>
      <c r="B45" s="1"/>
      <c r="C45" s="1"/>
      <c r="D45" s="1"/>
      <c r="E45" s="1"/>
      <c r="F45" s="1"/>
      <c r="G45" s="1"/>
      <c r="H45" s="1"/>
    </row>
    <row r="46" spans="1:135" s="2" customFormat="1" ht="18" customHeight="1" x14ac:dyDescent="0.25">
      <c r="A46" s="1" t="s">
        <v>1</v>
      </c>
      <c r="B46" s="1"/>
      <c r="C46" s="1"/>
      <c r="D46" s="1"/>
      <c r="E46" s="1"/>
      <c r="F46" s="1"/>
      <c r="G46" s="1"/>
      <c r="H46" s="1"/>
    </row>
    <row r="47" spans="1:135" s="2" customFormat="1" ht="16.5" thickBot="1" x14ac:dyDescent="0.3">
      <c r="A47" s="3"/>
      <c r="B47" s="4"/>
      <c r="C47" s="4"/>
      <c r="D47" s="4"/>
      <c r="E47" s="4"/>
      <c r="F47" s="4"/>
      <c r="G47" s="4"/>
      <c r="H47" s="4"/>
    </row>
    <row r="48" spans="1:135" s="2" customFormat="1" ht="29.25" customHeight="1" thickTop="1" x14ac:dyDescent="0.25">
      <c r="A48" s="5" t="s">
        <v>2</v>
      </c>
      <c r="B48" s="6" t="s">
        <v>48</v>
      </c>
      <c r="C48" s="7"/>
      <c r="D48" s="8"/>
      <c r="E48" s="9" t="s">
        <v>4</v>
      </c>
      <c r="F48" s="10" t="s">
        <v>5</v>
      </c>
      <c r="G48" s="11"/>
      <c r="H48" s="11"/>
    </row>
    <row r="49" spans="1:135" s="2" customFormat="1" ht="35.25" customHeight="1" thickBot="1" x14ac:dyDescent="0.3">
      <c r="A49" s="12"/>
      <c r="B49" s="13" t="s">
        <v>6</v>
      </c>
      <c r="C49" s="14" t="s">
        <v>7</v>
      </c>
      <c r="D49" s="15" t="s">
        <v>8</v>
      </c>
      <c r="E49" s="16"/>
      <c r="F49" s="13" t="s">
        <v>6</v>
      </c>
      <c r="G49" s="13" t="s">
        <v>9</v>
      </c>
      <c r="H49" s="17" t="s">
        <v>10</v>
      </c>
    </row>
    <row r="50" spans="1:135" ht="17.100000000000001" customHeight="1" thickTop="1" x14ac:dyDescent="0.25">
      <c r="A50" s="61"/>
      <c r="B50" s="39"/>
      <c r="C50" s="39"/>
      <c r="D50" s="39"/>
      <c r="E50" s="38"/>
      <c r="F50" s="50"/>
      <c r="G50" s="39"/>
      <c r="H50" s="42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</row>
    <row r="51" spans="1:135" ht="17.100000000000001" customHeight="1" x14ac:dyDescent="0.25">
      <c r="A51" s="62" t="s">
        <v>49</v>
      </c>
      <c r="B51" s="34">
        <f>SUM(B52:B61)</f>
        <v>641</v>
      </c>
      <c r="C51" s="34">
        <f>SUM(C52:C61)</f>
        <v>641</v>
      </c>
      <c r="D51" s="34">
        <f>SUM(D52:D61)</f>
        <v>0</v>
      </c>
      <c r="E51" s="36">
        <f>SUM(E52:E61)</f>
        <v>17</v>
      </c>
      <c r="F51" s="53">
        <f>SUM(G51:H51)</f>
        <v>600</v>
      </c>
      <c r="G51" s="36">
        <f>SUM(G52:G61)</f>
        <v>597</v>
      </c>
      <c r="H51" s="24">
        <f>SUM(H52:H61)</f>
        <v>3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</row>
    <row r="52" spans="1:135" ht="17.100000000000001" customHeight="1" x14ac:dyDescent="0.25">
      <c r="A52" s="61" t="s">
        <v>50</v>
      </c>
      <c r="B52" s="39">
        <f t="shared" ref="B52:B61" si="11">SUM(C52:D52)</f>
        <v>57</v>
      </c>
      <c r="C52" s="39">
        <v>57</v>
      </c>
      <c r="D52" s="39">
        <v>0</v>
      </c>
      <c r="E52" s="38">
        <v>2</v>
      </c>
      <c r="F52" s="50">
        <f t="shared" ref="F52:F61" si="12">SUM(G52:H52)</f>
        <v>63</v>
      </c>
      <c r="G52" s="39">
        <v>62</v>
      </c>
      <c r="H52" s="42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</row>
    <row r="53" spans="1:135" ht="17.100000000000001" customHeight="1" x14ac:dyDescent="0.25">
      <c r="A53" s="61" t="s">
        <v>51</v>
      </c>
      <c r="B53" s="39">
        <f t="shared" si="11"/>
        <v>49</v>
      </c>
      <c r="C53" s="39">
        <v>49</v>
      </c>
      <c r="D53" s="39">
        <v>0</v>
      </c>
      <c r="E53" s="38">
        <v>1</v>
      </c>
      <c r="F53" s="50">
        <f t="shared" si="12"/>
        <v>51</v>
      </c>
      <c r="G53" s="39">
        <v>50</v>
      </c>
      <c r="H53" s="42">
        <v>1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</row>
    <row r="54" spans="1:135" ht="17.100000000000001" customHeight="1" x14ac:dyDescent="0.25">
      <c r="A54" s="61" t="s">
        <v>52</v>
      </c>
      <c r="B54" s="39">
        <f t="shared" si="11"/>
        <v>96</v>
      </c>
      <c r="C54" s="39">
        <v>96</v>
      </c>
      <c r="D54" s="39">
        <v>0</v>
      </c>
      <c r="E54" s="38">
        <v>2</v>
      </c>
      <c r="F54" s="50">
        <f>SUM(G54:H54)</f>
        <v>32</v>
      </c>
      <c r="G54" s="39">
        <v>32</v>
      </c>
      <c r="H54" s="42">
        <v>0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</row>
    <row r="55" spans="1:135" ht="17.100000000000001" customHeight="1" x14ac:dyDescent="0.25">
      <c r="A55" s="61" t="s">
        <v>53</v>
      </c>
      <c r="B55" s="39">
        <f t="shared" si="11"/>
        <v>32</v>
      </c>
      <c r="C55" s="39">
        <v>32</v>
      </c>
      <c r="D55" s="39">
        <v>0</v>
      </c>
      <c r="E55" s="38">
        <v>5</v>
      </c>
      <c r="F55" s="50">
        <f t="shared" si="12"/>
        <v>47</v>
      </c>
      <c r="G55" s="39">
        <v>47</v>
      </c>
      <c r="H55" s="42">
        <v>0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</row>
    <row r="56" spans="1:135" ht="17.100000000000001" customHeight="1" x14ac:dyDescent="0.25">
      <c r="A56" s="61" t="s">
        <v>54</v>
      </c>
      <c r="B56" s="39">
        <f t="shared" si="11"/>
        <v>61</v>
      </c>
      <c r="C56" s="39">
        <v>61</v>
      </c>
      <c r="D56" s="39">
        <v>0</v>
      </c>
      <c r="E56" s="38">
        <v>2</v>
      </c>
      <c r="F56" s="50">
        <f t="shared" si="12"/>
        <v>61</v>
      </c>
      <c r="G56" s="39">
        <v>61</v>
      </c>
      <c r="H56" s="42">
        <v>0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</row>
    <row r="57" spans="1:135" ht="17.100000000000001" customHeight="1" x14ac:dyDescent="0.25">
      <c r="A57" s="61" t="s">
        <v>55</v>
      </c>
      <c r="B57" s="39">
        <f t="shared" si="11"/>
        <v>62</v>
      </c>
      <c r="C57" s="39">
        <v>62</v>
      </c>
      <c r="D57" s="39">
        <v>0</v>
      </c>
      <c r="E57" s="38">
        <v>2</v>
      </c>
      <c r="F57" s="50">
        <f t="shared" si="12"/>
        <v>62</v>
      </c>
      <c r="G57" s="39">
        <v>62</v>
      </c>
      <c r="H57" s="42">
        <v>0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</row>
    <row r="58" spans="1:135" ht="17.100000000000001" customHeight="1" x14ac:dyDescent="0.25">
      <c r="A58" s="61" t="s">
        <v>56</v>
      </c>
      <c r="B58" s="39">
        <f t="shared" si="11"/>
        <v>47</v>
      </c>
      <c r="C58" s="39">
        <v>47</v>
      </c>
      <c r="D58" s="39">
        <v>0</v>
      </c>
      <c r="E58" s="38">
        <v>1</v>
      </c>
      <c r="F58" s="50">
        <f t="shared" si="12"/>
        <v>47</v>
      </c>
      <c r="G58" s="39">
        <v>47</v>
      </c>
      <c r="H58" s="42">
        <v>0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</row>
    <row r="59" spans="1:135" ht="17.100000000000001" customHeight="1" x14ac:dyDescent="0.25">
      <c r="A59" s="61" t="s">
        <v>57</v>
      </c>
      <c r="B59" s="39">
        <f t="shared" si="11"/>
        <v>9</v>
      </c>
      <c r="C59" s="39">
        <v>9</v>
      </c>
      <c r="D59" s="39">
        <v>0</v>
      </c>
      <c r="E59" s="38">
        <v>0</v>
      </c>
      <c r="F59" s="50">
        <f t="shared" si="12"/>
        <v>9</v>
      </c>
      <c r="G59" s="39">
        <v>9</v>
      </c>
      <c r="H59" s="42">
        <v>0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</row>
    <row r="60" spans="1:135" ht="17.100000000000001" customHeight="1" x14ac:dyDescent="0.25">
      <c r="A60" s="61" t="s">
        <v>58</v>
      </c>
      <c r="B60" s="39">
        <f t="shared" si="11"/>
        <v>139</v>
      </c>
      <c r="C60" s="39">
        <v>139</v>
      </c>
      <c r="D60" s="39">
        <v>0</v>
      </c>
      <c r="E60" s="38">
        <v>2</v>
      </c>
      <c r="F60" s="50">
        <f t="shared" si="12"/>
        <v>139</v>
      </c>
      <c r="G60" s="39">
        <v>139</v>
      </c>
      <c r="H60" s="42">
        <v>0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</row>
    <row r="61" spans="1:135" ht="17.100000000000001" customHeight="1" x14ac:dyDescent="0.25">
      <c r="A61" s="61" t="s">
        <v>59</v>
      </c>
      <c r="B61" s="39">
        <f t="shared" si="11"/>
        <v>89</v>
      </c>
      <c r="C61" s="39">
        <v>89</v>
      </c>
      <c r="D61" s="39">
        <v>0</v>
      </c>
      <c r="E61" s="38">
        <v>0</v>
      </c>
      <c r="F61" s="50">
        <f t="shared" si="12"/>
        <v>89</v>
      </c>
      <c r="G61" s="39">
        <v>88</v>
      </c>
      <c r="H61" s="42">
        <v>1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</row>
    <row r="62" spans="1:135" ht="17.100000000000001" customHeight="1" x14ac:dyDescent="0.25">
      <c r="A62" s="62" t="s">
        <v>60</v>
      </c>
      <c r="B62" s="34">
        <f t="shared" ref="B62:H62" si="13">SUM(B63:B75)</f>
        <v>2059</v>
      </c>
      <c r="C62" s="34">
        <f t="shared" si="13"/>
        <v>2059</v>
      </c>
      <c r="D62" s="24">
        <f t="shared" si="13"/>
        <v>0</v>
      </c>
      <c r="E62" s="24">
        <f t="shared" si="13"/>
        <v>1</v>
      </c>
      <c r="F62" s="49">
        <f>SUM(F63:F75)</f>
        <v>2062</v>
      </c>
      <c r="G62" s="34">
        <f>SUM(G63:G75)</f>
        <v>2052</v>
      </c>
      <c r="H62" s="24">
        <f t="shared" si="13"/>
        <v>10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</row>
    <row r="63" spans="1:135" ht="17.100000000000001" customHeight="1" x14ac:dyDescent="0.25">
      <c r="A63" s="61" t="s">
        <v>61</v>
      </c>
      <c r="B63" s="39">
        <f t="shared" ref="B63:B75" si="14">SUM(C63:D63)</f>
        <v>1394</v>
      </c>
      <c r="C63" s="38">
        <v>1394</v>
      </c>
      <c r="D63" s="38">
        <v>0</v>
      </c>
      <c r="E63" s="38">
        <v>0</v>
      </c>
      <c r="F63" s="63">
        <f>SUM(G63:H63)</f>
        <v>1396</v>
      </c>
      <c r="G63" s="39">
        <v>1390</v>
      </c>
      <c r="H63" s="42">
        <v>6</v>
      </c>
      <c r="I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</row>
    <row r="64" spans="1:135" ht="17.100000000000001" customHeight="1" x14ac:dyDescent="0.25">
      <c r="A64" s="61" t="s">
        <v>62</v>
      </c>
      <c r="B64" s="39">
        <f t="shared" si="14"/>
        <v>32</v>
      </c>
      <c r="C64" s="39">
        <v>32</v>
      </c>
      <c r="D64" s="39">
        <v>0</v>
      </c>
      <c r="E64" s="39">
        <v>0</v>
      </c>
      <c r="F64" s="63">
        <f>SUM(G64:H64)</f>
        <v>32</v>
      </c>
      <c r="G64" s="39">
        <v>31</v>
      </c>
      <c r="H64" s="42">
        <v>1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</row>
    <row r="65" spans="1:135" ht="17.100000000000001" customHeight="1" x14ac:dyDescent="0.25">
      <c r="A65" s="61" t="s">
        <v>63</v>
      </c>
      <c r="B65" s="39">
        <f t="shared" si="14"/>
        <v>7</v>
      </c>
      <c r="C65" s="39">
        <v>7</v>
      </c>
      <c r="D65" s="39">
        <v>0</v>
      </c>
      <c r="E65" s="39">
        <v>0</v>
      </c>
      <c r="F65" s="63">
        <f>SUM(G65:H65)</f>
        <v>7</v>
      </c>
      <c r="G65" s="39">
        <v>7</v>
      </c>
      <c r="H65" s="42">
        <v>0</v>
      </c>
      <c r="I65" s="27"/>
      <c r="J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</row>
    <row r="66" spans="1:135" ht="17.100000000000001" customHeight="1" x14ac:dyDescent="0.25">
      <c r="A66" s="61" t="s">
        <v>64</v>
      </c>
      <c r="B66" s="39">
        <f t="shared" si="14"/>
        <v>147</v>
      </c>
      <c r="C66" s="39">
        <v>147</v>
      </c>
      <c r="D66" s="39">
        <v>0</v>
      </c>
      <c r="E66" s="39">
        <v>1</v>
      </c>
      <c r="F66" s="63">
        <f>SUM(G66:H66)</f>
        <v>146</v>
      </c>
      <c r="G66" s="39">
        <v>146</v>
      </c>
      <c r="H66" s="42">
        <v>0</v>
      </c>
      <c r="I66" s="27"/>
      <c r="J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</row>
    <row r="67" spans="1:135" ht="17.100000000000001" customHeight="1" x14ac:dyDescent="0.25">
      <c r="A67" s="61" t="s">
        <v>65</v>
      </c>
      <c r="B67" s="39">
        <f t="shared" si="14"/>
        <v>0</v>
      </c>
      <c r="C67" s="39">
        <v>0</v>
      </c>
      <c r="D67" s="39">
        <v>0</v>
      </c>
      <c r="E67" s="39">
        <v>0</v>
      </c>
      <c r="F67" s="63">
        <v>0</v>
      </c>
      <c r="G67" s="39">
        <v>0</v>
      </c>
      <c r="H67" s="42">
        <v>0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</row>
    <row r="68" spans="1:135" ht="17.100000000000001" customHeight="1" x14ac:dyDescent="0.25">
      <c r="A68" s="61" t="s">
        <v>66</v>
      </c>
      <c r="B68" s="39">
        <f t="shared" si="14"/>
        <v>67</v>
      </c>
      <c r="C68" s="39">
        <v>67</v>
      </c>
      <c r="D68" s="39">
        <v>0</v>
      </c>
      <c r="E68" s="39">
        <v>0</v>
      </c>
      <c r="F68" s="63">
        <f t="shared" ref="F68:F75" si="15">SUM(G68:H68)</f>
        <v>67</v>
      </c>
      <c r="G68" s="39">
        <v>65</v>
      </c>
      <c r="H68" s="42">
        <v>2</v>
      </c>
      <c r="I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</row>
    <row r="69" spans="1:135" ht="17.100000000000001" customHeight="1" x14ac:dyDescent="0.25">
      <c r="A69" s="61" t="s">
        <v>67</v>
      </c>
      <c r="B69" s="39">
        <f t="shared" si="14"/>
        <v>66</v>
      </c>
      <c r="C69" s="39">
        <v>66</v>
      </c>
      <c r="D69" s="39">
        <v>0</v>
      </c>
      <c r="E69" s="39">
        <v>0</v>
      </c>
      <c r="F69" s="63">
        <f t="shared" si="15"/>
        <v>66</v>
      </c>
      <c r="G69" s="39">
        <v>65</v>
      </c>
      <c r="H69" s="42">
        <v>1</v>
      </c>
      <c r="I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</row>
    <row r="70" spans="1:135" ht="17.100000000000001" customHeight="1" x14ac:dyDescent="0.25">
      <c r="A70" s="61" t="s">
        <v>68</v>
      </c>
      <c r="B70" s="39">
        <f t="shared" si="14"/>
        <v>61</v>
      </c>
      <c r="C70" s="39">
        <v>61</v>
      </c>
      <c r="D70" s="39">
        <v>0</v>
      </c>
      <c r="E70" s="39">
        <v>0</v>
      </c>
      <c r="F70" s="63">
        <f t="shared" si="15"/>
        <v>61</v>
      </c>
      <c r="G70" s="39">
        <v>61</v>
      </c>
      <c r="H70" s="42">
        <v>0</v>
      </c>
      <c r="I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</row>
    <row r="71" spans="1:135" ht="17.100000000000001" customHeight="1" x14ac:dyDescent="0.25">
      <c r="A71" s="61" t="s">
        <v>69</v>
      </c>
      <c r="B71" s="39">
        <f t="shared" si="14"/>
        <v>45</v>
      </c>
      <c r="C71" s="39">
        <v>45</v>
      </c>
      <c r="D71" s="39">
        <v>0</v>
      </c>
      <c r="E71" s="39">
        <v>0</v>
      </c>
      <c r="F71" s="63">
        <f t="shared" si="15"/>
        <v>45</v>
      </c>
      <c r="G71" s="39">
        <v>45</v>
      </c>
      <c r="H71" s="42">
        <v>0</v>
      </c>
      <c r="I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</row>
    <row r="72" spans="1:135" ht="17.100000000000001" customHeight="1" x14ac:dyDescent="0.25">
      <c r="A72" s="61" t="s">
        <v>70</v>
      </c>
      <c r="B72" s="39">
        <f t="shared" si="14"/>
        <v>45</v>
      </c>
      <c r="C72" s="39">
        <v>45</v>
      </c>
      <c r="D72" s="39">
        <v>0</v>
      </c>
      <c r="E72" s="39">
        <v>0</v>
      </c>
      <c r="F72" s="63">
        <f t="shared" si="15"/>
        <v>46</v>
      </c>
      <c r="G72" s="39">
        <v>46</v>
      </c>
      <c r="H72" s="42">
        <v>0</v>
      </c>
      <c r="I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</row>
    <row r="73" spans="1:135" ht="17.100000000000001" customHeight="1" x14ac:dyDescent="0.25">
      <c r="A73" s="61" t="s">
        <v>71</v>
      </c>
      <c r="B73" s="39">
        <f t="shared" si="14"/>
        <v>193</v>
      </c>
      <c r="C73" s="39">
        <v>193</v>
      </c>
      <c r="D73" s="39">
        <v>0</v>
      </c>
      <c r="E73" s="39">
        <v>0</v>
      </c>
      <c r="F73" s="63">
        <f t="shared" si="15"/>
        <v>194</v>
      </c>
      <c r="G73" s="39">
        <v>194</v>
      </c>
      <c r="H73" s="42">
        <v>0</v>
      </c>
      <c r="I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</row>
    <row r="74" spans="1:135" ht="17.100000000000001" customHeight="1" x14ac:dyDescent="0.25">
      <c r="A74" s="61" t="s">
        <v>72</v>
      </c>
      <c r="B74" s="39">
        <f t="shared" si="14"/>
        <v>0</v>
      </c>
      <c r="C74" s="39">
        <v>0</v>
      </c>
      <c r="D74" s="39">
        <v>0</v>
      </c>
      <c r="E74" s="38">
        <v>0</v>
      </c>
      <c r="F74" s="63">
        <f t="shared" si="15"/>
        <v>0</v>
      </c>
      <c r="G74" s="39">
        <v>0</v>
      </c>
      <c r="H74" s="42">
        <v>0</v>
      </c>
      <c r="I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</row>
    <row r="75" spans="1:135" ht="16.5" customHeight="1" thickBot="1" x14ac:dyDescent="0.3">
      <c r="A75" s="64" t="s">
        <v>59</v>
      </c>
      <c r="B75" s="65">
        <f t="shared" si="14"/>
        <v>2</v>
      </c>
      <c r="C75" s="65">
        <v>2</v>
      </c>
      <c r="D75" s="65">
        <v>0</v>
      </c>
      <c r="E75" s="66">
        <v>0</v>
      </c>
      <c r="F75" s="67">
        <f t="shared" si="15"/>
        <v>2</v>
      </c>
      <c r="G75" s="65">
        <v>2</v>
      </c>
      <c r="H75" s="68">
        <v>0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</row>
    <row r="76" spans="1:135" ht="16.5" customHeight="1" x14ac:dyDescent="0.25">
      <c r="A76" s="69" t="s">
        <v>73</v>
      </c>
      <c r="B76" s="42"/>
      <c r="C76" s="42"/>
      <c r="D76" s="42"/>
      <c r="E76" s="42"/>
      <c r="F76" s="42"/>
      <c r="G76" s="42"/>
      <c r="H76" s="42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</row>
    <row r="77" spans="1:135" ht="15" customHeight="1" x14ac:dyDescent="0.25">
      <c r="A77" s="70" t="s">
        <v>74</v>
      </c>
      <c r="B77" s="71"/>
      <c r="C77" s="71"/>
      <c r="D77" s="71"/>
      <c r="E77" s="71"/>
      <c r="F77" s="71"/>
      <c r="G77" s="71"/>
      <c r="H77" s="7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</row>
    <row r="78" spans="1:135" x14ac:dyDescent="0.25">
      <c r="A78" s="72" t="s">
        <v>75</v>
      </c>
      <c r="B78" s="27"/>
      <c r="C78" s="27"/>
      <c r="D78" s="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</row>
    <row r="79" spans="1:135" x14ac:dyDescent="0.25">
      <c r="A79" s="73" t="s">
        <v>76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</row>
    <row r="80" spans="1:135" x14ac:dyDescent="0.25">
      <c r="A80" s="7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</row>
    <row r="81" spans="1:135" x14ac:dyDescent="0.25">
      <c r="A81" s="74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</row>
    <row r="82" spans="1:135" x14ac:dyDescent="0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</row>
    <row r="83" spans="1:135" x14ac:dyDescent="0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</row>
    <row r="84" spans="1:135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</row>
    <row r="85" spans="1:135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</row>
    <row r="86" spans="1:135" x14ac:dyDescent="0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</row>
    <row r="87" spans="1:135" x14ac:dyDescent="0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</row>
    <row r="88" spans="1:135" x14ac:dyDescent="0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</row>
    <row r="89" spans="1:135" x14ac:dyDescent="0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</row>
    <row r="90" spans="1:135" x14ac:dyDescent="0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</row>
    <row r="91" spans="1:135" x14ac:dyDescent="0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</row>
    <row r="92" spans="1:135" x14ac:dyDescent="0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</row>
    <row r="93" spans="1:135" x14ac:dyDescent="0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</row>
    <row r="94" spans="1:135" x14ac:dyDescent="0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</row>
    <row r="95" spans="1:135" x14ac:dyDescent="0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</row>
    <row r="96" spans="1:135" x14ac:dyDescent="0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</row>
    <row r="97" spans="2:135" x14ac:dyDescent="0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</row>
    <row r="98" spans="2:135" x14ac:dyDescent="0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</row>
    <row r="99" spans="2:135" x14ac:dyDescent="0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</row>
    <row r="100" spans="2:135" x14ac:dyDescent="0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</row>
    <row r="101" spans="2:135" x14ac:dyDescent="0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</row>
    <row r="102" spans="2:135" x14ac:dyDescent="0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</row>
    <row r="103" spans="2:135" x14ac:dyDescent="0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</row>
    <row r="104" spans="2:135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</row>
    <row r="105" spans="2:135" x14ac:dyDescent="0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</row>
    <row r="106" spans="2:135" x14ac:dyDescent="0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</row>
    <row r="107" spans="2:135" x14ac:dyDescent="0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</row>
    <row r="108" spans="2:135" x14ac:dyDescent="0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</row>
    <row r="109" spans="2:135" x14ac:dyDescent="0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</row>
    <row r="110" spans="2:135" x14ac:dyDescent="0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</row>
    <row r="111" spans="2:135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</row>
    <row r="112" spans="2:135" x14ac:dyDescent="0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</row>
    <row r="113" spans="2:135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</row>
    <row r="114" spans="2:135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</row>
    <row r="115" spans="2:135" x14ac:dyDescent="0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</row>
    <row r="116" spans="2:135" x14ac:dyDescent="0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</row>
    <row r="117" spans="2:135" x14ac:dyDescent="0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</row>
    <row r="118" spans="2:135" x14ac:dyDescent="0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</row>
    <row r="119" spans="2:135" x14ac:dyDescent="0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</row>
    <row r="120" spans="2:135" x14ac:dyDescent="0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</row>
    <row r="121" spans="2:135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</row>
    <row r="122" spans="2:135" x14ac:dyDescent="0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</row>
    <row r="123" spans="2:135" x14ac:dyDescent="0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</row>
    <row r="124" spans="2:135" x14ac:dyDescent="0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</row>
    <row r="125" spans="2:135" x14ac:dyDescent="0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</row>
    <row r="126" spans="2:135" x14ac:dyDescent="0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</row>
    <row r="127" spans="2:135" x14ac:dyDescent="0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</row>
    <row r="128" spans="2:135" x14ac:dyDescent="0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</row>
    <row r="129" spans="2:135" x14ac:dyDescent="0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</row>
    <row r="130" spans="2:135" x14ac:dyDescent="0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</row>
    <row r="131" spans="2:135" x14ac:dyDescent="0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</row>
    <row r="132" spans="2:135" x14ac:dyDescent="0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</row>
    <row r="133" spans="2:135" x14ac:dyDescent="0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</row>
    <row r="134" spans="2:135" x14ac:dyDescent="0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</row>
    <row r="135" spans="2:135" x14ac:dyDescent="0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</row>
    <row r="136" spans="2:135" x14ac:dyDescent="0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</row>
    <row r="137" spans="2:135" x14ac:dyDescent="0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</row>
    <row r="138" spans="2:135" x14ac:dyDescent="0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</row>
    <row r="139" spans="2:135" x14ac:dyDescent="0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</row>
    <row r="140" spans="2:135" x14ac:dyDescent="0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</row>
    <row r="141" spans="2:135" x14ac:dyDescent="0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</row>
    <row r="142" spans="2:135" x14ac:dyDescent="0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</row>
    <row r="143" spans="2:135" x14ac:dyDescent="0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</row>
    <row r="144" spans="2:135" x14ac:dyDescent="0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</row>
    <row r="145" spans="2:135" x14ac:dyDescent="0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</row>
    <row r="146" spans="2:135" x14ac:dyDescent="0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</row>
    <row r="147" spans="2:135" x14ac:dyDescent="0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</row>
    <row r="148" spans="2:135" x14ac:dyDescent="0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</row>
    <row r="149" spans="2:135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</row>
    <row r="150" spans="2:135" x14ac:dyDescent="0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</row>
    <row r="151" spans="2:135" x14ac:dyDescent="0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</row>
    <row r="152" spans="2:135" x14ac:dyDescent="0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</row>
    <row r="153" spans="2:135" x14ac:dyDescent="0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</row>
    <row r="154" spans="2:135" x14ac:dyDescent="0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</row>
    <row r="155" spans="2:135" x14ac:dyDescent="0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</row>
    <row r="156" spans="2:135" x14ac:dyDescent="0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</row>
    <row r="157" spans="2:135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</row>
    <row r="158" spans="2:135" x14ac:dyDescent="0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</row>
    <row r="159" spans="2:135" x14ac:dyDescent="0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</row>
    <row r="160" spans="2:135" x14ac:dyDescent="0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</row>
    <row r="161" spans="2:135" x14ac:dyDescent="0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</row>
    <row r="162" spans="2:135" x14ac:dyDescent="0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</row>
    <row r="163" spans="2:135" x14ac:dyDescent="0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</row>
    <row r="164" spans="2:135" x14ac:dyDescent="0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</row>
    <row r="165" spans="2:135" x14ac:dyDescent="0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</row>
    <row r="166" spans="2:135" x14ac:dyDescent="0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</row>
    <row r="167" spans="2:135" x14ac:dyDescent="0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</row>
    <row r="168" spans="2:135" x14ac:dyDescent="0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</row>
    <row r="169" spans="2:135" x14ac:dyDescent="0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</row>
    <row r="170" spans="2:135" x14ac:dyDescent="0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</row>
    <row r="171" spans="2:135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</row>
    <row r="172" spans="2:135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</row>
    <row r="173" spans="2:135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</row>
    <row r="174" spans="2:135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</row>
    <row r="175" spans="2:135" x14ac:dyDescent="0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</row>
    <row r="176" spans="2:135" x14ac:dyDescent="0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</row>
    <row r="177" spans="2:135" x14ac:dyDescent="0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</row>
    <row r="178" spans="2:135" x14ac:dyDescent="0.2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</row>
    <row r="179" spans="2:135" x14ac:dyDescent="0.2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</row>
    <row r="180" spans="2:135" x14ac:dyDescent="0.2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</row>
    <row r="181" spans="2:135" x14ac:dyDescent="0.2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</row>
    <row r="182" spans="2:135" x14ac:dyDescent="0.2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</row>
    <row r="183" spans="2:135" x14ac:dyDescent="0.2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</row>
    <row r="184" spans="2:135" x14ac:dyDescent="0.2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</row>
    <row r="185" spans="2:135" x14ac:dyDescent="0.2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</row>
    <row r="186" spans="2:135" x14ac:dyDescent="0.2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</row>
    <row r="187" spans="2:135" x14ac:dyDescent="0.2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</row>
    <row r="188" spans="2:135" x14ac:dyDescent="0.2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</row>
    <row r="189" spans="2:135" x14ac:dyDescent="0.2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</row>
    <row r="190" spans="2:135" x14ac:dyDescent="0.2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</row>
    <row r="191" spans="2:135" x14ac:dyDescent="0.2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</row>
    <row r="192" spans="2:135" x14ac:dyDescent="0.2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</row>
    <row r="193" spans="2:135" x14ac:dyDescent="0.2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</row>
    <row r="194" spans="2:135" x14ac:dyDescent="0.2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</row>
    <row r="195" spans="2:135" x14ac:dyDescent="0.2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</row>
    <row r="196" spans="2:135" x14ac:dyDescent="0.2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</row>
    <row r="197" spans="2:135" x14ac:dyDescent="0.2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</row>
    <row r="198" spans="2:135" x14ac:dyDescent="0.2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</row>
    <row r="199" spans="2:135" x14ac:dyDescent="0.2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</row>
    <row r="200" spans="2:135" x14ac:dyDescent="0.2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</row>
    <row r="201" spans="2:135" x14ac:dyDescent="0.2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</row>
    <row r="202" spans="2:135" x14ac:dyDescent="0.2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</row>
    <row r="203" spans="2:135" x14ac:dyDescent="0.2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</row>
    <row r="204" spans="2:135" x14ac:dyDescent="0.2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</row>
    <row r="205" spans="2:135" x14ac:dyDescent="0.2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</row>
    <row r="206" spans="2:135" x14ac:dyDescent="0.2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</row>
    <row r="207" spans="2:135" x14ac:dyDescent="0.2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</row>
    <row r="208" spans="2:135" x14ac:dyDescent="0.2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</row>
    <row r="209" spans="2:135" x14ac:dyDescent="0.2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</row>
    <row r="210" spans="2:135" x14ac:dyDescent="0.2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</row>
    <row r="211" spans="2:135" x14ac:dyDescent="0.2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</row>
    <row r="212" spans="2:135" x14ac:dyDescent="0.2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</row>
    <row r="213" spans="2:135" x14ac:dyDescent="0.2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</row>
    <row r="214" spans="2:135" x14ac:dyDescent="0.2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</row>
    <row r="215" spans="2:135" x14ac:dyDescent="0.2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</row>
    <row r="216" spans="2:135" x14ac:dyDescent="0.2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</row>
    <row r="217" spans="2:135" x14ac:dyDescent="0.2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</row>
    <row r="218" spans="2:135" x14ac:dyDescent="0.2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</row>
    <row r="219" spans="2:135" x14ac:dyDescent="0.2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</row>
    <row r="220" spans="2:135" x14ac:dyDescent="0.2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</row>
    <row r="221" spans="2:135" x14ac:dyDescent="0.2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</row>
    <row r="222" spans="2:135" x14ac:dyDescent="0.2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</row>
    <row r="223" spans="2:135" x14ac:dyDescent="0.2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</row>
    <row r="224" spans="2:135" x14ac:dyDescent="0.2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</row>
    <row r="225" spans="2:135" x14ac:dyDescent="0.2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</row>
    <row r="226" spans="2:135" x14ac:dyDescent="0.2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</row>
    <row r="227" spans="2:135" x14ac:dyDescent="0.2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</row>
    <row r="228" spans="2:135" x14ac:dyDescent="0.2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</row>
    <row r="229" spans="2:135" x14ac:dyDescent="0.2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</row>
    <row r="230" spans="2:135" x14ac:dyDescent="0.2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</row>
    <row r="231" spans="2:135" x14ac:dyDescent="0.2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</row>
    <row r="232" spans="2:135" x14ac:dyDescent="0.2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</row>
    <row r="233" spans="2:135" x14ac:dyDescent="0.2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</row>
    <row r="234" spans="2:135" x14ac:dyDescent="0.2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</row>
    <row r="235" spans="2:135" x14ac:dyDescent="0.2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</row>
    <row r="236" spans="2:135" x14ac:dyDescent="0.2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</row>
    <row r="237" spans="2:135" x14ac:dyDescent="0.2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</row>
    <row r="238" spans="2:135" x14ac:dyDescent="0.2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</row>
    <row r="239" spans="2:135" x14ac:dyDescent="0.2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</row>
    <row r="240" spans="2:135" x14ac:dyDescent="0.2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</row>
    <row r="241" spans="2:135" x14ac:dyDescent="0.2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</row>
    <row r="242" spans="2:135" x14ac:dyDescent="0.2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</row>
    <row r="243" spans="2:135" x14ac:dyDescent="0.2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</row>
    <row r="244" spans="2:135" x14ac:dyDescent="0.2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</row>
    <row r="245" spans="2:135" x14ac:dyDescent="0.2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</row>
    <row r="246" spans="2:135" x14ac:dyDescent="0.2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</row>
    <row r="247" spans="2:135" x14ac:dyDescent="0.2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</row>
    <row r="248" spans="2:135" x14ac:dyDescent="0.2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</row>
    <row r="249" spans="2:135" x14ac:dyDescent="0.2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</row>
    <row r="250" spans="2:135" x14ac:dyDescent="0.2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</row>
    <row r="251" spans="2:135" x14ac:dyDescent="0.2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</row>
    <row r="252" spans="2:135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</row>
    <row r="253" spans="2:135" x14ac:dyDescent="0.2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</row>
    <row r="254" spans="2:135" x14ac:dyDescent="0.2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</row>
    <row r="255" spans="2:135" x14ac:dyDescent="0.2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</row>
    <row r="256" spans="2:135" x14ac:dyDescent="0.2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</row>
    <row r="257" spans="2:135" x14ac:dyDescent="0.2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</row>
    <row r="258" spans="2:135" x14ac:dyDescent="0.2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</row>
    <row r="259" spans="2:135" x14ac:dyDescent="0.2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</row>
    <row r="260" spans="2:135" x14ac:dyDescent="0.2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</row>
    <row r="261" spans="2:135" x14ac:dyDescent="0.2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</row>
    <row r="262" spans="2:135" x14ac:dyDescent="0.2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</row>
    <row r="263" spans="2:135" x14ac:dyDescent="0.2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</row>
    <row r="264" spans="2:135" x14ac:dyDescent="0.2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</row>
    <row r="265" spans="2:135" x14ac:dyDescent="0.2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</row>
    <row r="266" spans="2:135" x14ac:dyDescent="0.2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</row>
    <row r="267" spans="2:135" x14ac:dyDescent="0.2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</row>
    <row r="268" spans="2:135" x14ac:dyDescent="0.2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</row>
    <row r="269" spans="2:135" x14ac:dyDescent="0.2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</row>
    <row r="270" spans="2:135" x14ac:dyDescent="0.2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</row>
    <row r="271" spans="2:135" x14ac:dyDescent="0.2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</row>
    <row r="272" spans="2:135" x14ac:dyDescent="0.2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</row>
    <row r="273" spans="2:135" x14ac:dyDescent="0.2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</row>
    <row r="274" spans="2:135" x14ac:dyDescent="0.2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</row>
    <row r="275" spans="2:135" x14ac:dyDescent="0.2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</row>
    <row r="276" spans="2:135" x14ac:dyDescent="0.2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</row>
    <row r="277" spans="2:135" x14ac:dyDescent="0.2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</row>
    <row r="278" spans="2:135" x14ac:dyDescent="0.2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</row>
    <row r="279" spans="2:135" x14ac:dyDescent="0.2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</row>
    <row r="280" spans="2:135" x14ac:dyDescent="0.2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</row>
    <row r="281" spans="2:135" x14ac:dyDescent="0.2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</row>
    <row r="282" spans="2:135" x14ac:dyDescent="0.2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</row>
    <row r="283" spans="2:135" x14ac:dyDescent="0.2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</row>
    <row r="284" spans="2:135" x14ac:dyDescent="0.2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</row>
    <row r="285" spans="2:135" x14ac:dyDescent="0.2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</row>
    <row r="286" spans="2:135" x14ac:dyDescent="0.2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</row>
    <row r="287" spans="2:135" x14ac:dyDescent="0.2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</row>
    <row r="288" spans="2:135" x14ac:dyDescent="0.2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</row>
    <row r="289" spans="2:135" x14ac:dyDescent="0.2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</row>
    <row r="290" spans="2:135" x14ac:dyDescent="0.2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</row>
    <row r="291" spans="2:135" x14ac:dyDescent="0.2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</row>
    <row r="292" spans="2:135" x14ac:dyDescent="0.2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</row>
    <row r="293" spans="2:135" x14ac:dyDescent="0.2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</row>
    <row r="294" spans="2:135" x14ac:dyDescent="0.2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</row>
    <row r="295" spans="2:135" x14ac:dyDescent="0.2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</row>
    <row r="296" spans="2:135" x14ac:dyDescent="0.2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</row>
    <row r="297" spans="2:135" x14ac:dyDescent="0.2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</row>
    <row r="298" spans="2:135" x14ac:dyDescent="0.2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</row>
    <row r="299" spans="2:135" x14ac:dyDescent="0.2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</row>
    <row r="300" spans="2:135" x14ac:dyDescent="0.2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</row>
    <row r="301" spans="2:135" x14ac:dyDescent="0.2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</row>
    <row r="302" spans="2:135" x14ac:dyDescent="0.2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</row>
    <row r="303" spans="2:135" x14ac:dyDescent="0.2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</row>
    <row r="304" spans="2:135" x14ac:dyDescent="0.2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</row>
    <row r="305" spans="2:135" x14ac:dyDescent="0.2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</row>
    <row r="306" spans="2:135" x14ac:dyDescent="0.2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</row>
    <row r="307" spans="2:135" x14ac:dyDescent="0.2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</row>
    <row r="308" spans="2:135" x14ac:dyDescent="0.2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</row>
    <row r="309" spans="2:135" x14ac:dyDescent="0.2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</row>
    <row r="310" spans="2:135" x14ac:dyDescent="0.2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</row>
    <row r="311" spans="2:135" x14ac:dyDescent="0.2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</row>
    <row r="312" spans="2:135" x14ac:dyDescent="0.2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</row>
    <row r="313" spans="2:135" x14ac:dyDescent="0.2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</row>
    <row r="314" spans="2:135" x14ac:dyDescent="0.2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</row>
    <row r="315" spans="2:135" x14ac:dyDescent="0.2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</row>
    <row r="316" spans="2:135" x14ac:dyDescent="0.2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</row>
    <row r="317" spans="2:135" x14ac:dyDescent="0.2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</row>
    <row r="318" spans="2:135" x14ac:dyDescent="0.2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</row>
    <row r="319" spans="2:135" x14ac:dyDescent="0.2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</row>
    <row r="320" spans="2:135" x14ac:dyDescent="0.2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</row>
    <row r="321" spans="2:135" x14ac:dyDescent="0.2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</row>
    <row r="322" spans="2:135" x14ac:dyDescent="0.2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</row>
    <row r="323" spans="2:135" x14ac:dyDescent="0.2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</row>
    <row r="324" spans="2:135" x14ac:dyDescent="0.2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</row>
    <row r="325" spans="2:135" x14ac:dyDescent="0.2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</row>
    <row r="326" spans="2:135" x14ac:dyDescent="0.2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</row>
    <row r="327" spans="2:135" x14ac:dyDescent="0.2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</row>
    <row r="328" spans="2:135" x14ac:dyDescent="0.2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</row>
    <row r="329" spans="2:135" x14ac:dyDescent="0.2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</row>
    <row r="330" spans="2:135" x14ac:dyDescent="0.2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</row>
    <row r="331" spans="2:135" x14ac:dyDescent="0.2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</row>
    <row r="332" spans="2:135" x14ac:dyDescent="0.2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</row>
    <row r="333" spans="2:135" x14ac:dyDescent="0.2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</row>
    <row r="334" spans="2:135" x14ac:dyDescent="0.2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</row>
    <row r="335" spans="2:135" x14ac:dyDescent="0.2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</row>
    <row r="336" spans="2:135" x14ac:dyDescent="0.2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</row>
    <row r="337" spans="2:135" x14ac:dyDescent="0.2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</row>
    <row r="338" spans="2:135" x14ac:dyDescent="0.2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</row>
    <row r="339" spans="2:135" x14ac:dyDescent="0.2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</row>
    <row r="340" spans="2:135" x14ac:dyDescent="0.2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</row>
    <row r="341" spans="2:135" x14ac:dyDescent="0.2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</row>
    <row r="342" spans="2:135" x14ac:dyDescent="0.2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</row>
    <row r="343" spans="2:135" x14ac:dyDescent="0.2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</row>
    <row r="344" spans="2:135" x14ac:dyDescent="0.2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</row>
    <row r="345" spans="2:135" x14ac:dyDescent="0.2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</row>
    <row r="346" spans="2:135" x14ac:dyDescent="0.2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</row>
    <row r="347" spans="2:135" x14ac:dyDescent="0.2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</row>
    <row r="348" spans="2:135" x14ac:dyDescent="0.2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</row>
    <row r="349" spans="2:135" x14ac:dyDescent="0.2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</row>
    <row r="350" spans="2:135" x14ac:dyDescent="0.2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</row>
    <row r="351" spans="2:135" x14ac:dyDescent="0.2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</row>
    <row r="352" spans="2:135" x14ac:dyDescent="0.2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</row>
    <row r="353" spans="2:135" x14ac:dyDescent="0.2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</row>
    <row r="354" spans="2:135" x14ac:dyDescent="0.2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</row>
    <row r="355" spans="2:135" x14ac:dyDescent="0.2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</row>
    <row r="356" spans="2:135" x14ac:dyDescent="0.25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</row>
    <row r="357" spans="2:135" x14ac:dyDescent="0.25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</row>
    <row r="358" spans="2:135" x14ac:dyDescent="0.25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</row>
    <row r="359" spans="2:135" x14ac:dyDescent="0.25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</row>
    <row r="360" spans="2:135" x14ac:dyDescent="0.25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</row>
    <row r="361" spans="2:135" x14ac:dyDescent="0.25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</row>
    <row r="362" spans="2:135" x14ac:dyDescent="0.25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</row>
    <row r="363" spans="2:135" x14ac:dyDescent="0.25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</row>
    <row r="364" spans="2:135" x14ac:dyDescent="0.25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</row>
    <row r="365" spans="2:135" x14ac:dyDescent="0.25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</row>
    <row r="366" spans="2:135" x14ac:dyDescent="0.25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</row>
    <row r="367" spans="2:135" x14ac:dyDescent="0.2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</row>
    <row r="368" spans="2:135" x14ac:dyDescent="0.2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</row>
    <row r="369" spans="2:135" x14ac:dyDescent="0.2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</row>
    <row r="370" spans="2:135" x14ac:dyDescent="0.25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</row>
    <row r="371" spans="2:135" x14ac:dyDescent="0.25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</row>
    <row r="372" spans="2:135" x14ac:dyDescent="0.25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</row>
    <row r="373" spans="2:135" x14ac:dyDescent="0.25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</row>
    <row r="374" spans="2:135" x14ac:dyDescent="0.25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</row>
    <row r="375" spans="2:135" x14ac:dyDescent="0.25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</row>
    <row r="376" spans="2:135" x14ac:dyDescent="0.25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</row>
    <row r="377" spans="2:135" x14ac:dyDescent="0.25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</row>
    <row r="378" spans="2:135" x14ac:dyDescent="0.25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</row>
    <row r="379" spans="2:135" x14ac:dyDescent="0.25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</row>
    <row r="380" spans="2:135" x14ac:dyDescent="0.25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</row>
    <row r="381" spans="2:135" x14ac:dyDescent="0.25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</row>
    <row r="382" spans="2:135" x14ac:dyDescent="0.25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</row>
    <row r="383" spans="2:135" x14ac:dyDescent="0.25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</row>
    <row r="384" spans="2:135" x14ac:dyDescent="0.25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</row>
    <row r="385" spans="2:135" x14ac:dyDescent="0.25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</row>
    <row r="386" spans="2:135" x14ac:dyDescent="0.25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</row>
    <row r="387" spans="2:135" x14ac:dyDescent="0.25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</row>
    <row r="388" spans="2:135" x14ac:dyDescent="0.25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</row>
    <row r="389" spans="2:135" x14ac:dyDescent="0.25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</row>
    <row r="390" spans="2:135" x14ac:dyDescent="0.25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</row>
    <row r="391" spans="2:135" x14ac:dyDescent="0.25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</row>
    <row r="392" spans="2:135" x14ac:dyDescent="0.25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</row>
    <row r="393" spans="2:135" x14ac:dyDescent="0.25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</row>
    <row r="394" spans="2:135" x14ac:dyDescent="0.25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</row>
    <row r="395" spans="2:135" x14ac:dyDescent="0.25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</row>
    <row r="396" spans="2:135" x14ac:dyDescent="0.25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</row>
    <row r="397" spans="2:135" x14ac:dyDescent="0.25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</row>
    <row r="398" spans="2:135" x14ac:dyDescent="0.25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</row>
    <row r="399" spans="2:135" x14ac:dyDescent="0.25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</row>
    <row r="400" spans="2:135" x14ac:dyDescent="0.25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</row>
    <row r="401" spans="2:135" x14ac:dyDescent="0.25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</row>
    <row r="402" spans="2:135" x14ac:dyDescent="0.25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</row>
    <row r="403" spans="2:135" x14ac:dyDescent="0.25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</row>
    <row r="404" spans="2:135" x14ac:dyDescent="0.25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</row>
    <row r="405" spans="2:135" x14ac:dyDescent="0.25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</row>
    <row r="406" spans="2:135" x14ac:dyDescent="0.25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</row>
    <row r="407" spans="2:135" x14ac:dyDescent="0.25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</row>
    <row r="408" spans="2:135" x14ac:dyDescent="0.25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</row>
    <row r="409" spans="2:135" x14ac:dyDescent="0.25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</row>
    <row r="410" spans="2:135" x14ac:dyDescent="0.25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</row>
    <row r="411" spans="2:135" x14ac:dyDescent="0.25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</row>
    <row r="412" spans="2:135" x14ac:dyDescent="0.25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</row>
    <row r="413" spans="2:135" x14ac:dyDescent="0.25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</row>
    <row r="414" spans="2:135" x14ac:dyDescent="0.25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</row>
  </sheetData>
  <mergeCells count="12">
    <mergeCell ref="A45:H45"/>
    <mergeCell ref="A46:H46"/>
    <mergeCell ref="A48:A49"/>
    <mergeCell ref="B48:D48"/>
    <mergeCell ref="E48:E49"/>
    <mergeCell ref="F48:H48"/>
    <mergeCell ref="A1:H1"/>
    <mergeCell ref="A2:H2"/>
    <mergeCell ref="A4:A5"/>
    <mergeCell ref="B4:D4"/>
    <mergeCell ref="E4:E5"/>
    <mergeCell ref="F4:H4"/>
  </mergeCells>
  <printOptions horizontalCentered="1"/>
  <pageMargins left="0.98425196850393704" right="0.98425196850393704" top="0.9055118110236221" bottom="0.98425196850393704" header="0.19685039370078741" footer="0.51181102362204722"/>
  <pageSetup scale="66" orientation="portrait" horizontalDpi="360" verticalDpi="300" r:id="rId1"/>
  <headerFooter differentFirst="1" alignWithMargins="0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C06</vt:lpstr>
      <vt:lpstr>'C06'!A_impresión_IM</vt:lpstr>
      <vt:lpstr>'C06'!Área_de_impresión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2021-03-17T18:41:55Z</dcterms:created>
  <dcterms:modified xsi:type="dcterms:W3CDTF">2021-03-17T18:42:21Z</dcterms:modified>
</cp:coreProperties>
</file>