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uilar\Documents\Marisol Mis Documentos\Marisol\4.Boletines\"/>
    </mc:Choice>
  </mc:AlternateContent>
  <xr:revisionPtr revIDLastSave="0" documentId="8_{86DFDD1A-6F94-4CB5-A87F-928021E516C9}" xr6:coauthVersionLast="45" xr6:coauthVersionMax="45" xr10:uidLastSave="{00000000-0000-0000-0000-000000000000}"/>
  <bookViews>
    <workbookView xWindow="-120" yWindow="-120" windowWidth="24240" windowHeight="13740" xr2:uid="{64C232C4-7ECF-4D73-9BA9-6ED66838023F}"/>
  </bookViews>
  <sheets>
    <sheet name="CO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key2" hidden="1">#REF!</definedName>
    <definedName name="______________________R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>#REF!</definedName>
    <definedName name="____key2" hidden="1">#REF!</definedName>
    <definedName name="____R">#REF!</definedName>
    <definedName name="___key2" hidden="1">#REF!</definedName>
    <definedName name="___R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R">#REF!</definedName>
    <definedName name="_Sort" hidden="1">#REF!</definedName>
    <definedName name="A_impresión_IM">#REF!</definedName>
    <definedName name="adolescentes" hidden="1">#REF!</definedName>
    <definedName name="_xlnm.Print_Area">#REF!</definedName>
    <definedName name="_xlnm.Database">#REF!</definedName>
    <definedName name="ccc">[3]Mayo!#REF!</definedName>
    <definedName name="CENTROS">#REF!</definedName>
    <definedName name="D">[4]C39!$A$7:$E$111</definedName>
    <definedName name="D2019.">#REF!</definedName>
    <definedName name="Excel_BuiltIn_Print_Area_5">[3]Mayo!#REF!</definedName>
    <definedName name="hijo" hidden="1">#REF!</definedName>
    <definedName name="key">#REF!</definedName>
    <definedName name="m">[5]C39!$A$7:$E$111</definedName>
    <definedName name="mary">#REF!</definedName>
    <definedName name="PRODUCCION_SERV">#REF!</definedName>
    <definedName name="ser">#REF!</definedName>
    <definedName name="SERVICIO" hidden="1">#REF!</definedName>
    <definedName name="_xlnm.Print_Titles" localSheetId="0">'CO3'!$2:$6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4" i="1" l="1"/>
  <c r="U64" i="1"/>
  <c r="T64" i="1"/>
  <c r="S64" i="1"/>
  <c r="R64" i="1"/>
  <c r="Q64" i="1"/>
  <c r="Q62" i="1" s="1"/>
  <c r="P64" i="1"/>
  <c r="O64" i="1"/>
  <c r="O62" i="1" s="1"/>
  <c r="N64" i="1"/>
  <c r="M64" i="1"/>
  <c r="L64" i="1"/>
  <c r="K64" i="1"/>
  <c r="J64" i="1"/>
  <c r="I64" i="1"/>
  <c r="I62" i="1" s="1"/>
  <c r="H64" i="1"/>
  <c r="H62" i="1" s="1"/>
  <c r="G64" i="1"/>
  <c r="D64" i="1" s="1"/>
  <c r="F64" i="1"/>
  <c r="E64" i="1"/>
  <c r="V63" i="1"/>
  <c r="U63" i="1"/>
  <c r="T63" i="1"/>
  <c r="T62" i="1" s="1"/>
  <c r="S63" i="1"/>
  <c r="S62" i="1" s="1"/>
  <c r="R63" i="1"/>
  <c r="R62" i="1" s="1"/>
  <c r="Q63" i="1"/>
  <c r="P63" i="1"/>
  <c r="O63" i="1"/>
  <c r="N63" i="1"/>
  <c r="M63" i="1"/>
  <c r="M62" i="1" s="1"/>
  <c r="L63" i="1"/>
  <c r="L62" i="1" s="1"/>
  <c r="K63" i="1"/>
  <c r="K62" i="1" s="1"/>
  <c r="J63" i="1"/>
  <c r="J62" i="1" s="1"/>
  <c r="I63" i="1"/>
  <c r="H63" i="1"/>
  <c r="G63" i="1"/>
  <c r="F63" i="1"/>
  <c r="E63" i="1"/>
  <c r="V62" i="1"/>
  <c r="U62" i="1"/>
  <c r="P62" i="1"/>
  <c r="N62" i="1"/>
  <c r="F62" i="1"/>
  <c r="E62" i="1"/>
  <c r="V61" i="1"/>
  <c r="U61" i="1"/>
  <c r="T61" i="1"/>
  <c r="S61" i="1"/>
  <c r="R61" i="1"/>
  <c r="R59" i="1" s="1"/>
  <c r="Q61" i="1"/>
  <c r="P61" i="1"/>
  <c r="O61" i="1"/>
  <c r="N61" i="1"/>
  <c r="M61" i="1"/>
  <c r="L61" i="1"/>
  <c r="K61" i="1"/>
  <c r="J61" i="1"/>
  <c r="J59" i="1" s="1"/>
  <c r="I61" i="1"/>
  <c r="I59" i="1" s="1"/>
  <c r="H61" i="1"/>
  <c r="D61" i="1" s="1"/>
  <c r="G61" i="1"/>
  <c r="F61" i="1"/>
  <c r="E61" i="1"/>
  <c r="V60" i="1"/>
  <c r="U60" i="1"/>
  <c r="U59" i="1" s="1"/>
  <c r="T60" i="1"/>
  <c r="T59" i="1" s="1"/>
  <c r="S60" i="1"/>
  <c r="S59" i="1" s="1"/>
  <c r="R60" i="1"/>
  <c r="Q60" i="1"/>
  <c r="P60" i="1"/>
  <c r="O60" i="1"/>
  <c r="N60" i="1"/>
  <c r="M60" i="1"/>
  <c r="M59" i="1" s="1"/>
  <c r="L60" i="1"/>
  <c r="L59" i="1" s="1"/>
  <c r="K60" i="1"/>
  <c r="K59" i="1" s="1"/>
  <c r="J60" i="1"/>
  <c r="I60" i="1"/>
  <c r="H60" i="1"/>
  <c r="G60" i="1"/>
  <c r="F60" i="1"/>
  <c r="E60" i="1"/>
  <c r="E59" i="1" s="1"/>
  <c r="V59" i="1"/>
  <c r="Q59" i="1"/>
  <c r="P59" i="1"/>
  <c r="O59" i="1"/>
  <c r="N59" i="1"/>
  <c r="G59" i="1"/>
  <c r="F59" i="1"/>
  <c r="V58" i="1"/>
  <c r="U58" i="1"/>
  <c r="T58" i="1"/>
  <c r="S58" i="1"/>
  <c r="S56" i="1" s="1"/>
  <c r="R58" i="1"/>
  <c r="Q58" i="1"/>
  <c r="P58" i="1"/>
  <c r="O58" i="1"/>
  <c r="N58" i="1"/>
  <c r="M58" i="1"/>
  <c r="L58" i="1"/>
  <c r="K58" i="1"/>
  <c r="K56" i="1" s="1"/>
  <c r="J58" i="1"/>
  <c r="I58" i="1"/>
  <c r="I56" i="1" s="1"/>
  <c r="H58" i="1"/>
  <c r="G58" i="1"/>
  <c r="F58" i="1"/>
  <c r="E58" i="1"/>
  <c r="D58" i="1"/>
  <c r="V57" i="1"/>
  <c r="V56" i="1" s="1"/>
  <c r="U57" i="1"/>
  <c r="U56" i="1" s="1"/>
  <c r="T57" i="1"/>
  <c r="S57" i="1"/>
  <c r="R57" i="1"/>
  <c r="Q57" i="1"/>
  <c r="P57" i="1"/>
  <c r="O57" i="1"/>
  <c r="O56" i="1" s="1"/>
  <c r="N57" i="1"/>
  <c r="N56" i="1" s="1"/>
  <c r="M57" i="1"/>
  <c r="M56" i="1" s="1"/>
  <c r="L57" i="1"/>
  <c r="K57" i="1"/>
  <c r="J57" i="1"/>
  <c r="I57" i="1"/>
  <c r="H57" i="1"/>
  <c r="G57" i="1"/>
  <c r="D57" i="1" s="1"/>
  <c r="F57" i="1"/>
  <c r="F56" i="1" s="1"/>
  <c r="E57" i="1"/>
  <c r="E56" i="1" s="1"/>
  <c r="R56" i="1"/>
  <c r="Q56" i="1"/>
  <c r="P56" i="1"/>
  <c r="J56" i="1"/>
  <c r="H56" i="1"/>
  <c r="V55" i="1"/>
  <c r="U55" i="1"/>
  <c r="T55" i="1"/>
  <c r="T53" i="1" s="1"/>
  <c r="S55" i="1"/>
  <c r="S53" i="1" s="1"/>
  <c r="R55" i="1"/>
  <c r="R53" i="1" s="1"/>
  <c r="Q55" i="1"/>
  <c r="P55" i="1"/>
  <c r="O55" i="1"/>
  <c r="N55" i="1"/>
  <c r="M55" i="1"/>
  <c r="L55" i="1"/>
  <c r="L53" i="1" s="1"/>
  <c r="K55" i="1"/>
  <c r="K53" i="1" s="1"/>
  <c r="J55" i="1"/>
  <c r="J53" i="1" s="1"/>
  <c r="I55" i="1"/>
  <c r="H55" i="1"/>
  <c r="G55" i="1"/>
  <c r="F55" i="1"/>
  <c r="E55" i="1"/>
  <c r="V54" i="1"/>
  <c r="V53" i="1" s="1"/>
  <c r="U54" i="1"/>
  <c r="U53" i="1" s="1"/>
  <c r="T54" i="1"/>
  <c r="S54" i="1"/>
  <c r="R54" i="1"/>
  <c r="Q54" i="1"/>
  <c r="P54" i="1"/>
  <c r="P53" i="1" s="1"/>
  <c r="O54" i="1"/>
  <c r="O53" i="1" s="1"/>
  <c r="N54" i="1"/>
  <c r="N53" i="1" s="1"/>
  <c r="M54" i="1"/>
  <c r="M53" i="1" s="1"/>
  <c r="L54" i="1"/>
  <c r="K54" i="1"/>
  <c r="J54" i="1"/>
  <c r="I54" i="1"/>
  <c r="H54" i="1"/>
  <c r="G54" i="1"/>
  <c r="G53" i="1" s="1"/>
  <c r="F54" i="1"/>
  <c r="F53" i="1" s="1"/>
  <c r="E54" i="1"/>
  <c r="Q53" i="1"/>
  <c r="I53" i="1"/>
  <c r="H53" i="1"/>
  <c r="V52" i="1"/>
  <c r="U52" i="1"/>
  <c r="U50" i="1" s="1"/>
  <c r="T52" i="1"/>
  <c r="S52" i="1"/>
  <c r="R52" i="1"/>
  <c r="Q52" i="1"/>
  <c r="P52" i="1"/>
  <c r="O52" i="1"/>
  <c r="N52" i="1"/>
  <c r="M52" i="1"/>
  <c r="M50" i="1" s="1"/>
  <c r="L52" i="1"/>
  <c r="L50" i="1" s="1"/>
  <c r="K52" i="1"/>
  <c r="D52" i="1" s="1"/>
  <c r="J52" i="1"/>
  <c r="I52" i="1"/>
  <c r="H52" i="1"/>
  <c r="G52" i="1"/>
  <c r="F52" i="1"/>
  <c r="E52" i="1"/>
  <c r="E50" i="1" s="1"/>
  <c r="V51" i="1"/>
  <c r="V50" i="1" s="1"/>
  <c r="U51" i="1"/>
  <c r="T51" i="1"/>
  <c r="S51" i="1"/>
  <c r="R51" i="1"/>
  <c r="Q51" i="1"/>
  <c r="P51" i="1"/>
  <c r="P50" i="1" s="1"/>
  <c r="O51" i="1"/>
  <c r="O50" i="1" s="1"/>
  <c r="N51" i="1"/>
  <c r="N50" i="1" s="1"/>
  <c r="M51" i="1"/>
  <c r="L51" i="1"/>
  <c r="K51" i="1"/>
  <c r="J51" i="1"/>
  <c r="I51" i="1"/>
  <c r="H51" i="1"/>
  <c r="H50" i="1" s="1"/>
  <c r="G51" i="1"/>
  <c r="G50" i="1" s="1"/>
  <c r="F51" i="1"/>
  <c r="E51" i="1"/>
  <c r="T50" i="1"/>
  <c r="S50" i="1"/>
  <c r="R50" i="1"/>
  <c r="Q50" i="1"/>
  <c r="J50" i="1"/>
  <c r="I50" i="1"/>
  <c r="V49" i="1"/>
  <c r="V47" i="1" s="1"/>
  <c r="U49" i="1"/>
  <c r="U47" i="1" s="1"/>
  <c r="T49" i="1"/>
  <c r="S49" i="1"/>
  <c r="R49" i="1"/>
  <c r="Q49" i="1"/>
  <c r="P49" i="1"/>
  <c r="O49" i="1"/>
  <c r="N49" i="1"/>
  <c r="N47" i="1" s="1"/>
  <c r="M49" i="1"/>
  <c r="L49" i="1"/>
  <c r="K49" i="1"/>
  <c r="J49" i="1"/>
  <c r="I49" i="1"/>
  <c r="H49" i="1"/>
  <c r="G49" i="1"/>
  <c r="F49" i="1"/>
  <c r="F47" i="1" s="1"/>
  <c r="E49" i="1"/>
  <c r="D49" i="1" s="1"/>
  <c r="V48" i="1"/>
  <c r="U48" i="1"/>
  <c r="T48" i="1"/>
  <c r="S48" i="1"/>
  <c r="R48" i="1"/>
  <c r="Q48" i="1"/>
  <c r="Q47" i="1" s="1"/>
  <c r="P48" i="1"/>
  <c r="P47" i="1" s="1"/>
  <c r="O48" i="1"/>
  <c r="N48" i="1"/>
  <c r="M48" i="1"/>
  <c r="L48" i="1"/>
  <c r="K48" i="1"/>
  <c r="J48" i="1"/>
  <c r="J47" i="1" s="1"/>
  <c r="I48" i="1"/>
  <c r="I47" i="1" s="1"/>
  <c r="H48" i="1"/>
  <c r="H47" i="1" s="1"/>
  <c r="G48" i="1"/>
  <c r="F48" i="1"/>
  <c r="E48" i="1"/>
  <c r="T47" i="1"/>
  <c r="S47" i="1"/>
  <c r="R47" i="1"/>
  <c r="M47" i="1"/>
  <c r="L47" i="1"/>
  <c r="K47" i="1"/>
  <c r="V46" i="1"/>
  <c r="V44" i="1" s="1"/>
  <c r="U46" i="1"/>
  <c r="U44" i="1" s="1"/>
  <c r="T46" i="1"/>
  <c r="S46" i="1"/>
  <c r="R46" i="1"/>
  <c r="Q46" i="1"/>
  <c r="P46" i="1"/>
  <c r="O46" i="1"/>
  <c r="O44" i="1" s="1"/>
  <c r="N46" i="1"/>
  <c r="M46" i="1"/>
  <c r="L46" i="1"/>
  <c r="K46" i="1"/>
  <c r="J46" i="1"/>
  <c r="I46" i="1"/>
  <c r="H46" i="1"/>
  <c r="G46" i="1"/>
  <c r="G44" i="1" s="1"/>
  <c r="F46" i="1"/>
  <c r="F44" i="1" s="1"/>
  <c r="E46" i="1"/>
  <c r="D46" i="1" s="1"/>
  <c r="V45" i="1"/>
  <c r="U45" i="1"/>
  <c r="T45" i="1"/>
  <c r="S45" i="1"/>
  <c r="R45" i="1"/>
  <c r="R44" i="1" s="1"/>
  <c r="Q45" i="1"/>
  <c r="Q44" i="1" s="1"/>
  <c r="P45" i="1"/>
  <c r="P44" i="1" s="1"/>
  <c r="O45" i="1"/>
  <c r="N45" i="1"/>
  <c r="M45" i="1"/>
  <c r="L45" i="1"/>
  <c r="K45" i="1"/>
  <c r="K44" i="1" s="1"/>
  <c r="J45" i="1"/>
  <c r="J44" i="1" s="1"/>
  <c r="I45" i="1"/>
  <c r="I44" i="1" s="1"/>
  <c r="H45" i="1"/>
  <c r="G45" i="1"/>
  <c r="F45" i="1"/>
  <c r="E45" i="1"/>
  <c r="T44" i="1"/>
  <c r="S44" i="1"/>
  <c r="N44" i="1"/>
  <c r="M44" i="1"/>
  <c r="L44" i="1"/>
  <c r="V37" i="1"/>
  <c r="V35" i="1" s="1"/>
  <c r="U37" i="1"/>
  <c r="T37" i="1"/>
  <c r="S37" i="1"/>
  <c r="R37" i="1"/>
  <c r="Q37" i="1"/>
  <c r="P37" i="1"/>
  <c r="P35" i="1" s="1"/>
  <c r="O37" i="1"/>
  <c r="N37" i="1"/>
  <c r="M37" i="1"/>
  <c r="L37" i="1"/>
  <c r="K37" i="1"/>
  <c r="J37" i="1"/>
  <c r="I37" i="1"/>
  <c r="H37" i="1"/>
  <c r="H35" i="1" s="1"/>
  <c r="G37" i="1"/>
  <c r="G35" i="1" s="1"/>
  <c r="F37" i="1"/>
  <c r="D37" i="1" s="1"/>
  <c r="E37" i="1"/>
  <c r="V36" i="1"/>
  <c r="U36" i="1"/>
  <c r="T36" i="1"/>
  <c r="S36" i="1"/>
  <c r="S35" i="1" s="1"/>
  <c r="R36" i="1"/>
  <c r="R35" i="1" s="1"/>
  <c r="Q36" i="1"/>
  <c r="Q35" i="1" s="1"/>
  <c r="P36" i="1"/>
  <c r="O36" i="1"/>
  <c r="N36" i="1"/>
  <c r="M36" i="1"/>
  <c r="L36" i="1"/>
  <c r="K36" i="1"/>
  <c r="K35" i="1" s="1"/>
  <c r="J36" i="1"/>
  <c r="J35" i="1" s="1"/>
  <c r="I36" i="1"/>
  <c r="I35" i="1" s="1"/>
  <c r="H36" i="1"/>
  <c r="G36" i="1"/>
  <c r="F36" i="1"/>
  <c r="E36" i="1"/>
  <c r="U35" i="1"/>
  <c r="T35" i="1"/>
  <c r="O35" i="1"/>
  <c r="N35" i="1"/>
  <c r="M35" i="1"/>
  <c r="L35" i="1"/>
  <c r="E35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H32" i="1" s="1"/>
  <c r="G34" i="1"/>
  <c r="F34" i="1"/>
  <c r="E34" i="1"/>
  <c r="V33" i="1"/>
  <c r="V32" i="1" s="1"/>
  <c r="U33" i="1"/>
  <c r="U32" i="1" s="1"/>
  <c r="T33" i="1"/>
  <c r="T32" i="1" s="1"/>
  <c r="S33" i="1"/>
  <c r="R33" i="1"/>
  <c r="R32" i="1" s="1"/>
  <c r="Q33" i="1"/>
  <c r="P33" i="1"/>
  <c r="O33" i="1"/>
  <c r="N33" i="1"/>
  <c r="M33" i="1"/>
  <c r="L33" i="1"/>
  <c r="L32" i="1" s="1"/>
  <c r="K33" i="1"/>
  <c r="J33" i="1"/>
  <c r="J32" i="1" s="1"/>
  <c r="I33" i="1"/>
  <c r="H33" i="1"/>
  <c r="G33" i="1"/>
  <c r="F33" i="1"/>
  <c r="F32" i="1" s="1"/>
  <c r="E33" i="1"/>
  <c r="D33" i="1" s="1"/>
  <c r="Q32" i="1"/>
  <c r="P32" i="1"/>
  <c r="O32" i="1"/>
  <c r="N32" i="1"/>
  <c r="M32" i="1"/>
  <c r="I32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V30" i="1"/>
  <c r="U30" i="1"/>
  <c r="U29" i="1" s="1"/>
  <c r="T30" i="1"/>
  <c r="S30" i="1"/>
  <c r="S29" i="1" s="1"/>
  <c r="R30" i="1"/>
  <c r="Q30" i="1"/>
  <c r="P30" i="1"/>
  <c r="O30" i="1"/>
  <c r="N30" i="1"/>
  <c r="M30" i="1"/>
  <c r="M29" i="1" s="1"/>
  <c r="L30" i="1"/>
  <c r="K30" i="1"/>
  <c r="K29" i="1" s="1"/>
  <c r="J30" i="1"/>
  <c r="I30" i="1"/>
  <c r="H30" i="1"/>
  <c r="G30" i="1"/>
  <c r="D30" i="1" s="1"/>
  <c r="F30" i="1"/>
  <c r="F9" i="1" s="1"/>
  <c r="E30" i="1"/>
  <c r="E29" i="1" s="1"/>
  <c r="V29" i="1"/>
  <c r="R29" i="1"/>
  <c r="Q29" i="1"/>
  <c r="P29" i="1"/>
  <c r="O29" i="1"/>
  <c r="N29" i="1"/>
  <c r="J29" i="1"/>
  <c r="I29" i="1"/>
  <c r="H29" i="1"/>
  <c r="F29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 s="1"/>
  <c r="V27" i="1"/>
  <c r="V26" i="1" s="1"/>
  <c r="U27" i="1"/>
  <c r="T27" i="1"/>
  <c r="T26" i="1" s="1"/>
  <c r="S27" i="1"/>
  <c r="R27" i="1"/>
  <c r="Q27" i="1"/>
  <c r="P27" i="1"/>
  <c r="O27" i="1"/>
  <c r="N27" i="1"/>
  <c r="N26" i="1" s="1"/>
  <c r="M27" i="1"/>
  <c r="L27" i="1"/>
  <c r="L26" i="1" s="1"/>
  <c r="K27" i="1"/>
  <c r="J27" i="1"/>
  <c r="I27" i="1"/>
  <c r="H27" i="1"/>
  <c r="D27" i="1" s="1"/>
  <c r="G27" i="1"/>
  <c r="F27" i="1"/>
  <c r="F26" i="1" s="1"/>
  <c r="E27" i="1"/>
  <c r="S26" i="1"/>
  <c r="R26" i="1"/>
  <c r="Q26" i="1"/>
  <c r="P26" i="1"/>
  <c r="O26" i="1"/>
  <c r="K26" i="1"/>
  <c r="J26" i="1"/>
  <c r="I26" i="1"/>
  <c r="G26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 s="1"/>
  <c r="V24" i="1"/>
  <c r="U24" i="1"/>
  <c r="T24" i="1"/>
  <c r="S24" i="1"/>
  <c r="R24" i="1"/>
  <c r="Q24" i="1"/>
  <c r="P24" i="1"/>
  <c r="O24" i="1"/>
  <c r="O23" i="1" s="1"/>
  <c r="N24" i="1"/>
  <c r="M24" i="1"/>
  <c r="L24" i="1"/>
  <c r="K24" i="1"/>
  <c r="J24" i="1"/>
  <c r="I24" i="1"/>
  <c r="I23" i="1" s="1"/>
  <c r="H24" i="1"/>
  <c r="H23" i="1" s="1"/>
  <c r="G24" i="1"/>
  <c r="G23" i="1" s="1"/>
  <c r="F24" i="1"/>
  <c r="E24" i="1"/>
  <c r="T23" i="1"/>
  <c r="S23" i="1"/>
  <c r="R23" i="1"/>
  <c r="Q23" i="1"/>
  <c r="P23" i="1"/>
  <c r="L23" i="1"/>
  <c r="K23" i="1"/>
  <c r="J23" i="1"/>
  <c r="V22" i="1"/>
  <c r="U22" i="1"/>
  <c r="U20" i="1" s="1"/>
  <c r="T22" i="1"/>
  <c r="S22" i="1"/>
  <c r="R22" i="1"/>
  <c r="Q22" i="1"/>
  <c r="P22" i="1"/>
  <c r="O22" i="1"/>
  <c r="N22" i="1"/>
  <c r="M22" i="1"/>
  <c r="M20" i="1" s="1"/>
  <c r="L22" i="1"/>
  <c r="L20" i="1" s="1"/>
  <c r="K22" i="1"/>
  <c r="J22" i="1"/>
  <c r="I22" i="1"/>
  <c r="H22" i="1"/>
  <c r="G22" i="1"/>
  <c r="F22" i="1"/>
  <c r="E22" i="1"/>
  <c r="D22" i="1" s="1"/>
  <c r="V21" i="1"/>
  <c r="U21" i="1"/>
  <c r="T21" i="1"/>
  <c r="S21" i="1"/>
  <c r="R21" i="1"/>
  <c r="Q21" i="1"/>
  <c r="P21" i="1"/>
  <c r="P20" i="1" s="1"/>
  <c r="O21" i="1"/>
  <c r="N21" i="1"/>
  <c r="M21" i="1"/>
  <c r="L21" i="1"/>
  <c r="K21" i="1"/>
  <c r="J21" i="1"/>
  <c r="J20" i="1" s="1"/>
  <c r="I21" i="1"/>
  <c r="I20" i="1" s="1"/>
  <c r="H21" i="1"/>
  <c r="H20" i="1" s="1"/>
  <c r="G21" i="1"/>
  <c r="F21" i="1"/>
  <c r="E21" i="1"/>
  <c r="T20" i="1"/>
  <c r="S20" i="1"/>
  <c r="R20" i="1"/>
  <c r="Q20" i="1"/>
  <c r="K20" i="1"/>
  <c r="V19" i="1"/>
  <c r="V17" i="1" s="1"/>
  <c r="U19" i="1"/>
  <c r="T19" i="1"/>
  <c r="S19" i="1"/>
  <c r="R19" i="1"/>
  <c r="Q19" i="1"/>
  <c r="P19" i="1"/>
  <c r="O19" i="1"/>
  <c r="N19" i="1"/>
  <c r="N17" i="1" s="1"/>
  <c r="M19" i="1"/>
  <c r="M17" i="1" s="1"/>
  <c r="L19" i="1"/>
  <c r="K19" i="1"/>
  <c r="J19" i="1"/>
  <c r="I19" i="1"/>
  <c r="H19" i="1"/>
  <c r="G19" i="1"/>
  <c r="F19" i="1"/>
  <c r="F17" i="1" s="1"/>
  <c r="E19" i="1"/>
  <c r="D19" i="1" s="1"/>
  <c r="V18" i="1"/>
  <c r="U18" i="1"/>
  <c r="T18" i="1"/>
  <c r="S18" i="1"/>
  <c r="R18" i="1"/>
  <c r="R17" i="1" s="1"/>
  <c r="Q18" i="1"/>
  <c r="Q17" i="1" s="1"/>
  <c r="P18" i="1"/>
  <c r="O18" i="1"/>
  <c r="N18" i="1"/>
  <c r="M18" i="1"/>
  <c r="L18" i="1"/>
  <c r="K18" i="1"/>
  <c r="K17" i="1" s="1"/>
  <c r="J18" i="1"/>
  <c r="J17" i="1" s="1"/>
  <c r="I18" i="1"/>
  <c r="I17" i="1" s="1"/>
  <c r="H18" i="1"/>
  <c r="G18" i="1"/>
  <c r="F18" i="1"/>
  <c r="E18" i="1"/>
  <c r="U17" i="1"/>
  <c r="T17" i="1"/>
  <c r="S17" i="1"/>
  <c r="L17" i="1"/>
  <c r="E17" i="1"/>
  <c r="V16" i="1"/>
  <c r="U16" i="1"/>
  <c r="T16" i="1"/>
  <c r="S16" i="1"/>
  <c r="R16" i="1"/>
  <c r="Q16" i="1"/>
  <c r="P16" i="1"/>
  <c r="P10" i="1" s="1"/>
  <c r="O16" i="1"/>
  <c r="O14" i="1" s="1"/>
  <c r="N16" i="1"/>
  <c r="M16" i="1"/>
  <c r="L16" i="1"/>
  <c r="K16" i="1"/>
  <c r="J16" i="1"/>
  <c r="I16" i="1"/>
  <c r="I10" i="1" s="1"/>
  <c r="H16" i="1"/>
  <c r="H10" i="1" s="1"/>
  <c r="G16" i="1"/>
  <c r="F16" i="1"/>
  <c r="E16" i="1"/>
  <c r="V15" i="1"/>
  <c r="U15" i="1"/>
  <c r="T15" i="1"/>
  <c r="T14" i="1" s="1"/>
  <c r="S15" i="1"/>
  <c r="S14" i="1" s="1"/>
  <c r="R15" i="1"/>
  <c r="R14" i="1" s="1"/>
  <c r="Q15" i="1"/>
  <c r="P15" i="1"/>
  <c r="O15" i="1"/>
  <c r="N15" i="1"/>
  <c r="M15" i="1"/>
  <c r="L15" i="1"/>
  <c r="K15" i="1"/>
  <c r="J15" i="1"/>
  <c r="J14" i="1" s="1"/>
  <c r="I15" i="1"/>
  <c r="H15" i="1"/>
  <c r="G15" i="1"/>
  <c r="F15" i="1"/>
  <c r="E15" i="1"/>
  <c r="V14" i="1"/>
  <c r="U14" i="1"/>
  <c r="N14" i="1"/>
  <c r="M14" i="1"/>
  <c r="L14" i="1"/>
  <c r="K14" i="1"/>
  <c r="G14" i="1"/>
  <c r="F14" i="1"/>
  <c r="V13" i="1"/>
  <c r="U13" i="1"/>
  <c r="T13" i="1"/>
  <c r="S13" i="1"/>
  <c r="R13" i="1"/>
  <c r="R10" i="1" s="1"/>
  <c r="Q13" i="1"/>
  <c r="P13" i="1"/>
  <c r="O13" i="1"/>
  <c r="O10" i="1" s="1"/>
  <c r="N13" i="1"/>
  <c r="M13" i="1"/>
  <c r="L13" i="1"/>
  <c r="K13" i="1"/>
  <c r="J13" i="1"/>
  <c r="J10" i="1" s="1"/>
  <c r="I13" i="1"/>
  <c r="H13" i="1"/>
  <c r="G13" i="1"/>
  <c r="G11" i="1" s="1"/>
  <c r="F13" i="1"/>
  <c r="E13" i="1"/>
  <c r="V12" i="1"/>
  <c r="U12" i="1"/>
  <c r="U9" i="1" s="1"/>
  <c r="T12" i="1"/>
  <c r="T9" i="1" s="1"/>
  <c r="S12" i="1"/>
  <c r="S11" i="1" s="1"/>
  <c r="R12" i="1"/>
  <c r="Q12" i="1"/>
  <c r="P12" i="1"/>
  <c r="O12" i="1"/>
  <c r="N12" i="1"/>
  <c r="M12" i="1"/>
  <c r="M9" i="1" s="1"/>
  <c r="L12" i="1"/>
  <c r="L9" i="1" s="1"/>
  <c r="K12" i="1"/>
  <c r="K11" i="1" s="1"/>
  <c r="J12" i="1"/>
  <c r="I12" i="1"/>
  <c r="H12" i="1"/>
  <c r="G12" i="1"/>
  <c r="F12" i="1"/>
  <c r="E12" i="1"/>
  <c r="E9" i="1" s="1"/>
  <c r="D12" i="1"/>
  <c r="P11" i="1"/>
  <c r="O11" i="1"/>
  <c r="N11" i="1"/>
  <c r="M11" i="1"/>
  <c r="L11" i="1"/>
  <c r="H11" i="1"/>
  <c r="Q10" i="1"/>
  <c r="V9" i="1"/>
  <c r="K9" i="1"/>
  <c r="M8" i="1" l="1"/>
  <c r="D54" i="1"/>
  <c r="E53" i="1"/>
  <c r="D53" i="1" s="1"/>
  <c r="G10" i="1"/>
  <c r="S10" i="1"/>
  <c r="D15" i="1"/>
  <c r="H44" i="1"/>
  <c r="D45" i="1"/>
  <c r="D55" i="1"/>
  <c r="H26" i="1"/>
  <c r="G29" i="1"/>
  <c r="E32" i="1"/>
  <c r="G62" i="1"/>
  <c r="D63" i="1"/>
  <c r="E11" i="1"/>
  <c r="F10" i="1"/>
  <c r="V10" i="1"/>
  <c r="D34" i="1"/>
  <c r="D51" i="1"/>
  <c r="F50" i="1"/>
  <c r="D60" i="1"/>
  <c r="S9" i="1"/>
  <c r="K10" i="1"/>
  <c r="F11" i="1"/>
  <c r="F8" i="1" s="1"/>
  <c r="T11" i="1"/>
  <c r="I9" i="1"/>
  <c r="I11" i="1"/>
  <c r="Q9" i="1"/>
  <c r="Q11" i="1"/>
  <c r="D16" i="1"/>
  <c r="E10" i="1"/>
  <c r="M10" i="1"/>
  <c r="U10" i="1"/>
  <c r="D24" i="1"/>
  <c r="E23" i="1"/>
  <c r="M23" i="1"/>
  <c r="U23" i="1"/>
  <c r="E26" i="1"/>
  <c r="M26" i="1"/>
  <c r="U26" i="1"/>
  <c r="L29" i="1"/>
  <c r="L8" i="1" s="1"/>
  <c r="T29" i="1"/>
  <c r="D29" i="1" s="1"/>
  <c r="G32" i="1"/>
  <c r="E44" i="1"/>
  <c r="K50" i="1"/>
  <c r="G56" i="1"/>
  <c r="D56" i="1" s="1"/>
  <c r="L56" i="1"/>
  <c r="T56" i="1"/>
  <c r="H59" i="1"/>
  <c r="D59" i="1"/>
  <c r="U11" i="1"/>
  <c r="J11" i="1"/>
  <c r="J8" i="1" s="1"/>
  <c r="R11" i="1"/>
  <c r="R8" i="1" s="1"/>
  <c r="E14" i="1"/>
  <c r="H9" i="1"/>
  <c r="D9" i="1" s="1"/>
  <c r="H14" i="1"/>
  <c r="P14" i="1"/>
  <c r="P8" i="1" s="1"/>
  <c r="P9" i="1"/>
  <c r="D18" i="1"/>
  <c r="G17" i="1"/>
  <c r="G8" i="1" s="1"/>
  <c r="G9" i="1"/>
  <c r="O9" i="1"/>
  <c r="O17" i="1"/>
  <c r="O8" i="1" s="1"/>
  <c r="L10" i="1"/>
  <c r="T10" i="1"/>
  <c r="D21" i="1"/>
  <c r="F20" i="1"/>
  <c r="N20" i="1"/>
  <c r="V20" i="1"/>
  <c r="F23" i="1"/>
  <c r="N23" i="1"/>
  <c r="N8" i="1" s="1"/>
  <c r="V23" i="1"/>
  <c r="K32" i="1"/>
  <c r="S32" i="1"/>
  <c r="F35" i="1"/>
  <c r="D35" i="1" s="1"/>
  <c r="D62" i="1"/>
  <c r="E20" i="1"/>
  <c r="N9" i="1"/>
  <c r="D13" i="1"/>
  <c r="R9" i="1"/>
  <c r="N10" i="1"/>
  <c r="E47" i="1"/>
  <c r="J9" i="1"/>
  <c r="V11" i="1"/>
  <c r="K8" i="1"/>
  <c r="S8" i="1"/>
  <c r="I14" i="1"/>
  <c r="Q14" i="1"/>
  <c r="H17" i="1"/>
  <c r="D17" i="1" s="1"/>
  <c r="P17" i="1"/>
  <c r="G20" i="1"/>
  <c r="O20" i="1"/>
  <c r="D36" i="1"/>
  <c r="D48" i="1"/>
  <c r="G47" i="1"/>
  <c r="O47" i="1"/>
  <c r="D20" i="1" l="1"/>
  <c r="D10" i="1"/>
  <c r="D11" i="1"/>
  <c r="E8" i="1"/>
  <c r="V8" i="1"/>
  <c r="D14" i="1"/>
  <c r="D26" i="1"/>
  <c r="Q8" i="1"/>
  <c r="D47" i="1"/>
  <c r="D44" i="1"/>
  <c r="D50" i="1"/>
  <c r="D32" i="1"/>
  <c r="T8" i="1"/>
  <c r="H8" i="1"/>
  <c r="U8" i="1"/>
  <c r="D23" i="1"/>
  <c r="I8" i="1"/>
  <c r="D8" i="1" l="1"/>
</calcChain>
</file>

<file path=xl/sharedStrings.xml><?xml version="1.0" encoding="utf-8"?>
<sst xmlns="http://schemas.openxmlformats.org/spreadsheetml/2006/main" count="116" uniqueCount="60">
  <si>
    <t>Cuadro No. 03</t>
  </si>
  <si>
    <t xml:space="preserve">ESTIMACION DE LA POBLACION TOTAL DE LA REPUBLICA, POR GRUPO DE EDAD, SEGÚN PROVINCIAS O REGION, DISTRITO, CORREGIMIENTO Y SEXO </t>
  </si>
  <si>
    <t>AL 1º DE JULIO DE 2020 a/</t>
  </si>
  <si>
    <t>CODIGO</t>
  </si>
  <si>
    <t xml:space="preserve">PROVINCIA , REGION Y SEXO </t>
  </si>
  <si>
    <t>GRUPOS DE EDAD  (Años)</t>
  </si>
  <si>
    <t>Total</t>
  </si>
  <si>
    <t>&lt; 1 año</t>
  </si>
  <si>
    <t>1 a 4</t>
  </si>
  <si>
    <t>5 a 9</t>
  </si>
  <si>
    <t>10 a 14</t>
  </si>
  <si>
    <t>15 a 19</t>
  </si>
  <si>
    <t>20 a 24</t>
  </si>
  <si>
    <t>25 a 29</t>
  </si>
  <si>
    <t xml:space="preserve">30 a 34 </t>
  </si>
  <si>
    <t xml:space="preserve">35 a 39  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</si>
  <si>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</si>
  <si>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</si>
  <si>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</si>
  <si>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</si>
  <si>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</si>
  <si>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</si>
  <si>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</si>
  <si>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</si>
  <si>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y más</t>
  </si>
  <si>
    <t>TOTAL DEL PAIS</t>
  </si>
  <si>
    <t>HOMBRES</t>
  </si>
  <si>
    <t>MUJERES</t>
  </si>
  <si>
    <t>01</t>
  </si>
  <si>
    <t>BOCAS DEL TORO</t>
  </si>
  <si>
    <t>02</t>
  </si>
  <si>
    <t>COCLE</t>
  </si>
  <si>
    <t>03</t>
  </si>
  <si>
    <t>COLON</t>
  </si>
  <si>
    <t>04</t>
  </si>
  <si>
    <t>CHIRIQUI</t>
  </si>
  <si>
    <t>05</t>
  </si>
  <si>
    <t>DARIEN</t>
  </si>
  <si>
    <t>06</t>
  </si>
  <si>
    <t>HERRERA</t>
  </si>
  <si>
    <t>07</t>
  </si>
  <si>
    <t>LOS SANTOS</t>
  </si>
  <si>
    <t>08</t>
  </si>
  <si>
    <t>PANAMA PROVINCIA</t>
  </si>
  <si>
    <t>REGIÓN PANAMA ESTE</t>
  </si>
  <si>
    <t>AL 1º DE JULIO DE 2020 a/  (Conclusión)</t>
  </si>
  <si>
    <t>REGIÓN METROPOLITANA</t>
  </si>
  <si>
    <t>89</t>
  </si>
  <si>
    <t>REGIÓN SAN MIGUELITO</t>
  </si>
  <si>
    <t>REGIÓN PANAMÁ NORTE</t>
  </si>
  <si>
    <t>09</t>
  </si>
  <si>
    <t>VERAGUAS</t>
  </si>
  <si>
    <t>10</t>
  </si>
  <si>
    <t>COMARCA GUNA YALA</t>
  </si>
  <si>
    <t>COMARCA NGOBE BUGLE</t>
  </si>
  <si>
    <t>13</t>
  </si>
  <si>
    <t>PANAMA OESTE</t>
  </si>
  <si>
    <t>a/  EN BASE A LA INFORMACION DEMOGRAFICA ACTUALIZADA PARA TODO EL TERRRITORIO NACIONAL OBTENIDO EN EL CENSO NACIONAL DE POBLACION Y VIVIENDA DEL 2010.</t>
  </si>
  <si>
    <t>Nota: Para todas las provincias. Por efecto de redondeo mecánico,en algunos casos, la suma de las partes no coincide con el total.</t>
  </si>
  <si>
    <t>Elaborado y Preparado:  Departamento de Registros y Estadísticas de Salud.  MINISTERIO DE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</si>
</sst>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entury"/>
      <family val="1"/>
    </font>
    <font>
      <sz val="10"/>
      <name val="Century"/>
      <family val="1"/>
    </font>
    <font>
      <sz val="12"/>
      <name val="Arial"/>
      <family val="2"/>
    </font>
    <font>
      <sz val="10"/>
      <name val="Book Antiqua"/>
      <family val="1"/>
    </font>
    <font>
      <sz val="7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71">
    <xf numFmtId="0" fontId="0" fillId="0" borderId="0" xfId="0"/>
    <xf numFmtId="0" fontId="2" fillId="0" borderId="0" xfId="1" applyFont="1"/>
    <xf numFmtId="0" fontId="3" fillId="0" borderId="0" xfId="1" applyFont="1"/>
    <xf numFmtId="3" fontId="3" fillId="0" borderId="0" xfId="1" applyNumberFormat="1" applyFont="1"/>
    <xf numFmtId="3" fontId="4" fillId="0" borderId="0" xfId="1" applyNumberFormat="1" applyFont="1"/>
    <xf numFmtId="3" fontId="5" fillId="0" borderId="0" xfId="1" applyNumberFormat="1" applyFont="1"/>
    <xf numFmtId="0" fontId="5" fillId="0" borderId="0" xfId="1" applyFont="1"/>
    <xf numFmtId="0" fontId="5" fillId="0" borderId="0" xfId="1" applyFont="1" applyAlignment="1">
      <alignment horizontal="center"/>
    </xf>
    <xf numFmtId="3" fontId="6" fillId="0" borderId="0" xfId="1" applyNumberFormat="1" applyFont="1"/>
    <xf numFmtId="0" fontId="6" fillId="0" borderId="0" xfId="1" applyFont="1"/>
    <xf numFmtId="0" fontId="5" fillId="0" borderId="0" xfId="1" applyFont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3" fontId="7" fillId="2" borderId="3" xfId="1" applyNumberFormat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3" fontId="7" fillId="2" borderId="7" xfId="1" applyNumberFormat="1" applyFont="1" applyFill="1" applyBorder="1" applyAlignment="1">
      <alignment horizontal="center" vertical="center"/>
    </xf>
    <xf numFmtId="3" fontId="7" fillId="2" borderId="8" xfId="1" applyNumberFormat="1" applyFont="1" applyFill="1" applyBorder="1" applyAlignment="1">
      <alignment horizontal="center" vertical="center"/>
    </xf>
    <xf numFmtId="3" fontId="7" fillId="2" borderId="5" xfId="1" applyNumberFormat="1" applyFont="1" applyFill="1" applyBorder="1" applyAlignment="1">
      <alignment horizontal="center" vertical="center"/>
    </xf>
    <xf numFmtId="3" fontId="7" fillId="2" borderId="9" xfId="1" applyNumberFormat="1" applyFont="1" applyFill="1" applyBorder="1" applyAlignment="1">
      <alignment horizontal="center" vertical="center"/>
    </xf>
    <xf numFmtId="3" fontId="1" fillId="0" borderId="0" xfId="1" applyNumberFormat="1"/>
    <xf numFmtId="3" fontId="1" fillId="0" borderId="10" xfId="1" applyNumberFormat="1" applyBorder="1"/>
    <xf numFmtId="3" fontId="2" fillId="0" borderId="10" xfId="1" applyNumberFormat="1" applyFont="1" applyBorder="1"/>
    <xf numFmtId="3" fontId="2" fillId="0" borderId="11" xfId="1" applyNumberFormat="1" applyFont="1" applyBorder="1"/>
    <xf numFmtId="3" fontId="7" fillId="0" borderId="0" xfId="1" applyNumberFormat="1" applyFont="1"/>
    <xf numFmtId="0" fontId="7" fillId="0" borderId="0" xfId="1" applyFont="1"/>
    <xf numFmtId="3" fontId="7" fillId="0" borderId="12" xfId="1" applyNumberFormat="1" applyFont="1" applyBorder="1"/>
    <xf numFmtId="3" fontId="8" fillId="0" borderId="12" xfId="1" applyNumberFormat="1" applyFont="1" applyBorder="1"/>
    <xf numFmtId="3" fontId="8" fillId="0" borderId="13" xfId="1" applyNumberFormat="1" applyFont="1" applyBorder="1"/>
    <xf numFmtId="0" fontId="8" fillId="0" borderId="13" xfId="1" applyFont="1" applyBorder="1"/>
    <xf numFmtId="3" fontId="9" fillId="3" borderId="13" xfId="1" applyNumberFormat="1" applyFont="1" applyFill="1" applyBorder="1"/>
    <xf numFmtId="3" fontId="9" fillId="3" borderId="12" xfId="1" applyNumberFormat="1" applyFont="1" applyFill="1" applyBorder="1"/>
    <xf numFmtId="3" fontId="1" fillId="0" borderId="12" xfId="1" applyNumberFormat="1" applyBorder="1"/>
    <xf numFmtId="3" fontId="10" fillId="0" borderId="13" xfId="1" applyNumberFormat="1" applyFont="1" applyBorder="1"/>
    <xf numFmtId="0" fontId="10" fillId="0" borderId="13" xfId="1" applyFont="1" applyBorder="1"/>
    <xf numFmtId="3" fontId="10" fillId="3" borderId="13" xfId="1" applyNumberFormat="1" applyFont="1" applyFill="1" applyBorder="1"/>
    <xf numFmtId="3" fontId="10" fillId="3" borderId="12" xfId="1" applyNumberFormat="1" applyFont="1" applyFill="1" applyBorder="1"/>
    <xf numFmtId="3" fontId="8" fillId="0" borderId="0" xfId="1" applyNumberFormat="1" applyFont="1" applyAlignment="1">
      <alignment horizontal="right"/>
    </xf>
    <xf numFmtId="3" fontId="8" fillId="3" borderId="13" xfId="1" applyNumberFormat="1" applyFont="1" applyFill="1" applyBorder="1"/>
    <xf numFmtId="3" fontId="8" fillId="0" borderId="0" xfId="1" applyNumberFormat="1" applyFont="1"/>
    <xf numFmtId="0" fontId="2" fillId="0" borderId="12" xfId="1" applyFont="1" applyBorder="1"/>
    <xf numFmtId="3" fontId="1" fillId="0" borderId="13" xfId="1" applyNumberFormat="1" applyBorder="1"/>
    <xf numFmtId="3" fontId="1" fillId="3" borderId="13" xfId="1" applyNumberFormat="1" applyFill="1" applyBorder="1"/>
    <xf numFmtId="3" fontId="1" fillId="3" borderId="12" xfId="1" applyNumberFormat="1" applyFill="1" applyBorder="1"/>
    <xf numFmtId="0" fontId="2" fillId="0" borderId="14" xfId="1" applyFont="1" applyBorder="1" applyAlignment="1">
      <alignment horizontal="right"/>
    </xf>
    <xf numFmtId="0" fontId="7" fillId="0" borderId="14" xfId="1" quotePrefix="1" applyFont="1" applyBorder="1" applyAlignment="1">
      <alignment horizontal="right"/>
    </xf>
    <xf numFmtId="0" fontId="7" fillId="0" borderId="0" xfId="1" applyFont="1" applyAlignment="1">
      <alignment horizontal="left"/>
    </xf>
    <xf numFmtId="3" fontId="9" fillId="0" borderId="13" xfId="1" applyNumberFormat="1" applyFont="1" applyBorder="1"/>
    <xf numFmtId="0" fontId="2" fillId="0" borderId="0" xfId="1" applyFont="1" applyAlignment="1">
      <alignment horizontal="left" indent="1"/>
    </xf>
    <xf numFmtId="3" fontId="11" fillId="3" borderId="13" xfId="1" applyNumberFormat="1" applyFont="1" applyFill="1" applyBorder="1"/>
    <xf numFmtId="3" fontId="12" fillId="3" borderId="13" xfId="1" applyNumberFormat="1" applyFont="1" applyFill="1" applyBorder="1"/>
    <xf numFmtId="0" fontId="2" fillId="0" borderId="14" xfId="1" applyFont="1" applyBorder="1"/>
    <xf numFmtId="3" fontId="13" fillId="0" borderId="0" xfId="1" applyNumberFormat="1" applyFont="1"/>
    <xf numFmtId="0" fontId="7" fillId="0" borderId="14" xfId="1" applyFont="1" applyBorder="1" applyAlignment="1">
      <alignment horizontal="right"/>
    </xf>
    <xf numFmtId="0" fontId="2" fillId="0" borderId="15" xfId="1" applyFont="1" applyBorder="1"/>
    <xf numFmtId="0" fontId="2" fillId="0" borderId="16" xfId="1" applyFont="1" applyBorder="1"/>
    <xf numFmtId="3" fontId="13" fillId="0" borderId="17" xfId="1" applyNumberFormat="1" applyFont="1" applyBorder="1"/>
    <xf numFmtId="3" fontId="13" fillId="0" borderId="18" xfId="1" applyNumberFormat="1" applyFont="1" applyBorder="1"/>
    <xf numFmtId="0" fontId="15" fillId="0" borderId="0" xfId="2" applyFont="1"/>
    <xf numFmtId="3" fontId="16" fillId="0" borderId="0" xfId="1" applyNumberFormat="1" applyFont="1"/>
    <xf numFmtId="164" fontId="17" fillId="0" borderId="0" xfId="1" applyNumberFormat="1" applyFont="1"/>
    <xf numFmtId="1" fontId="15" fillId="0" borderId="0" xfId="2" applyNumberFormat="1" applyFont="1"/>
    <xf numFmtId="0" fontId="18" fillId="0" borderId="0" xfId="1" applyFont="1"/>
    <xf numFmtId="3" fontId="19" fillId="0" borderId="0" xfId="1" applyNumberFormat="1" applyFont="1"/>
    <xf numFmtId="3" fontId="20" fillId="0" borderId="0" xfId="1" applyNumberFormat="1" applyFont="1"/>
    <xf numFmtId="3" fontId="18" fillId="0" borderId="0" xfId="1" applyNumberFormat="1" applyFont="1"/>
  </cellXfs>
  <cellStyles count="3">
    <cellStyle name="Normal" xfId="0" builtinId="0"/>
    <cellStyle name="Normal 2" xfId="2" xr:uid="{B30EB3F6-FF54-40DD-ADEB-03D566B7763A}"/>
    <cellStyle name="Normal_Bocas1" xfId="1" xr:uid="{7F049808-A9F1-4BE1-BFD6-B88147025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0.139.43\Estadistica\Users\lmojica\Documents\lesbia\Poblaciones\POBL2020\Poblaci&#243;n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n%20Nacional/Cuadros%20del%20Boletin%20-%202020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Anuario%202006/ANUARIO%202006/Documents%20and%20Settings/gmcleary/Mis%20documentos/ANUARIOS/anuario%202004/archivos%20del%20normativo/salud%20bucal/SALUD%20BUCAL/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S "/>
      <sheetName val="BT "/>
      <sheetName val="COCLE"/>
      <sheetName val="COLON"/>
      <sheetName val="CHIRIQUI"/>
      <sheetName val="DARIEN"/>
      <sheetName val="HERRERA"/>
      <sheetName val="LOSSANTOS"/>
      <sheetName val="ESTE"/>
      <sheetName val="P OESTE "/>
      <sheetName val="PMANORTE"/>
      <sheetName val="METRO"/>
      <sheetName val="SMGTO"/>
      <sheetName val="VERAGUAS"/>
      <sheetName val="KUNA_YALA"/>
      <sheetName val="NGOBE_BUGLE"/>
      <sheetName val="Hoja1"/>
    </sheetNames>
    <sheetDataSet>
      <sheetData sheetId="0"/>
      <sheetData sheetId="1">
        <row r="7">
          <cell r="E7">
            <v>2492</v>
          </cell>
          <cell r="F7">
            <v>9476</v>
          </cell>
          <cell r="G7">
            <v>11262</v>
          </cell>
          <cell r="H7">
            <v>10384</v>
          </cell>
          <cell r="I7">
            <v>9392</v>
          </cell>
          <cell r="J7">
            <v>8470</v>
          </cell>
          <cell r="K7">
            <v>6852</v>
          </cell>
          <cell r="L7">
            <v>6183</v>
          </cell>
          <cell r="M7">
            <v>5510</v>
          </cell>
          <cell r="N7">
            <v>4660</v>
          </cell>
          <cell r="O7">
            <v>4219</v>
          </cell>
          <cell r="P7">
            <v>3471</v>
          </cell>
          <cell r="Q7">
            <v>2993</v>
          </cell>
          <cell r="R7">
            <v>2230</v>
          </cell>
          <cell r="S7">
            <v>1514</v>
          </cell>
          <cell r="T7">
            <v>1175</v>
          </cell>
          <cell r="U7">
            <v>712</v>
          </cell>
          <cell r="V7">
            <v>637</v>
          </cell>
        </row>
        <row r="8">
          <cell r="E8">
            <v>2383</v>
          </cell>
          <cell r="F8">
            <v>9030</v>
          </cell>
          <cell r="G8">
            <v>10730</v>
          </cell>
          <cell r="H8">
            <v>9973</v>
          </cell>
          <cell r="I8">
            <v>9206</v>
          </cell>
          <cell r="J8">
            <v>8284</v>
          </cell>
          <cell r="K8">
            <v>7053</v>
          </cell>
          <cell r="L8">
            <v>6324</v>
          </cell>
          <cell r="M8">
            <v>5458</v>
          </cell>
          <cell r="N8">
            <v>4684</v>
          </cell>
          <cell r="O8">
            <v>4350</v>
          </cell>
          <cell r="P8">
            <v>3383</v>
          </cell>
          <cell r="Q8">
            <v>2588</v>
          </cell>
          <cell r="R8">
            <v>1924</v>
          </cell>
          <cell r="S8">
            <v>1190</v>
          </cell>
          <cell r="T8">
            <v>784</v>
          </cell>
          <cell r="U8">
            <v>492</v>
          </cell>
          <cell r="V8">
            <v>522</v>
          </cell>
        </row>
      </sheetData>
      <sheetData sheetId="2">
        <row r="7">
          <cell r="E7">
            <v>2353</v>
          </cell>
          <cell r="F7">
            <v>9537</v>
          </cell>
          <cell r="G7">
            <v>11858</v>
          </cell>
          <cell r="H7">
            <v>11818</v>
          </cell>
          <cell r="I7">
            <v>11982</v>
          </cell>
          <cell r="J7">
            <v>12410</v>
          </cell>
          <cell r="K7">
            <v>11495</v>
          </cell>
          <cell r="L7">
            <v>10435</v>
          </cell>
          <cell r="M7">
            <v>9206</v>
          </cell>
          <cell r="N7">
            <v>7560</v>
          </cell>
          <cell r="O7">
            <v>7224</v>
          </cell>
          <cell r="P7">
            <v>6816</v>
          </cell>
          <cell r="Q7">
            <v>6037</v>
          </cell>
          <cell r="R7">
            <v>5056</v>
          </cell>
          <cell r="S7">
            <v>3914</v>
          </cell>
          <cell r="T7">
            <v>3113</v>
          </cell>
          <cell r="U7">
            <v>2424</v>
          </cell>
          <cell r="V7">
            <v>3197</v>
          </cell>
        </row>
        <row r="8">
          <cell r="E8">
            <v>2249</v>
          </cell>
          <cell r="F8">
            <v>9110</v>
          </cell>
          <cell r="G8">
            <v>11312</v>
          </cell>
          <cell r="H8">
            <v>11207</v>
          </cell>
          <cell r="I8">
            <v>11309</v>
          </cell>
          <cell r="J8">
            <v>11939</v>
          </cell>
          <cell r="K8">
            <v>11200</v>
          </cell>
          <cell r="L8">
            <v>9771</v>
          </cell>
          <cell r="M8">
            <v>7869</v>
          </cell>
          <cell r="N8">
            <v>6826</v>
          </cell>
          <cell r="O8">
            <v>7090</v>
          </cell>
          <cell r="P8">
            <v>6616</v>
          </cell>
          <cell r="Q8">
            <v>5868</v>
          </cell>
          <cell r="R8">
            <v>4852</v>
          </cell>
          <cell r="S8">
            <v>4039</v>
          </cell>
          <cell r="T8">
            <v>3322</v>
          </cell>
          <cell r="U8">
            <v>2699</v>
          </cell>
          <cell r="V8">
            <v>3256</v>
          </cell>
        </row>
      </sheetData>
      <sheetData sheetId="3">
        <row r="8">
          <cell r="E8">
            <v>3180</v>
          </cell>
          <cell r="F8">
            <v>12597</v>
          </cell>
          <cell r="G8">
            <v>15410</v>
          </cell>
          <cell r="H8">
            <v>14911</v>
          </cell>
          <cell r="I8">
            <v>13906</v>
          </cell>
          <cell r="J8">
            <v>12913</v>
          </cell>
          <cell r="K8">
            <v>11194</v>
          </cell>
          <cell r="L8">
            <v>10629</v>
          </cell>
          <cell r="M8">
            <v>9901</v>
          </cell>
          <cell r="N8">
            <v>9009</v>
          </cell>
          <cell r="O8">
            <v>8515</v>
          </cell>
          <cell r="P8">
            <v>7649</v>
          </cell>
          <cell r="Q8">
            <v>6370</v>
          </cell>
          <cell r="R8">
            <v>4907</v>
          </cell>
          <cell r="S8">
            <v>3623</v>
          </cell>
          <cell r="T8">
            <v>2569</v>
          </cell>
          <cell r="U8">
            <v>1693</v>
          </cell>
          <cell r="V8">
            <v>2118</v>
          </cell>
        </row>
        <row r="9">
          <cell r="E9">
            <v>3037</v>
          </cell>
          <cell r="F9">
            <v>12011</v>
          </cell>
          <cell r="G9">
            <v>14684</v>
          </cell>
          <cell r="H9">
            <v>14189</v>
          </cell>
          <cell r="I9">
            <v>13265</v>
          </cell>
          <cell r="J9">
            <v>12366</v>
          </cell>
          <cell r="K9">
            <v>11123</v>
          </cell>
          <cell r="L9">
            <v>10404</v>
          </cell>
          <cell r="M9">
            <v>9535</v>
          </cell>
          <cell r="N9">
            <v>8887</v>
          </cell>
          <cell r="O9">
            <v>8422</v>
          </cell>
          <cell r="P9">
            <v>7435</v>
          </cell>
          <cell r="Q9">
            <v>6395</v>
          </cell>
          <cell r="R9">
            <v>4940</v>
          </cell>
          <cell r="S9">
            <v>3733</v>
          </cell>
          <cell r="T9">
            <v>2785</v>
          </cell>
          <cell r="U9">
            <v>1748</v>
          </cell>
          <cell r="V9">
            <v>2291</v>
          </cell>
        </row>
      </sheetData>
      <sheetData sheetId="4">
        <row r="9">
          <cell r="E9">
            <v>4430</v>
          </cell>
          <cell r="F9">
            <v>17649</v>
          </cell>
          <cell r="G9">
            <v>22024</v>
          </cell>
          <cell r="H9">
            <v>21687</v>
          </cell>
          <cell r="I9">
            <v>20795</v>
          </cell>
          <cell r="J9">
            <v>19388</v>
          </cell>
          <cell r="K9">
            <v>17151</v>
          </cell>
          <cell r="L9">
            <v>14928</v>
          </cell>
          <cell r="M9">
            <v>13562</v>
          </cell>
          <cell r="N9">
            <v>12222</v>
          </cell>
          <cell r="O9">
            <v>11964</v>
          </cell>
          <cell r="P9">
            <v>12457</v>
          </cell>
          <cell r="Q9">
            <v>11785</v>
          </cell>
          <cell r="R9">
            <v>9910</v>
          </cell>
          <cell r="S9">
            <v>7755</v>
          </cell>
          <cell r="T9">
            <v>5817</v>
          </cell>
          <cell r="U9">
            <v>4145</v>
          </cell>
          <cell r="V9">
            <v>5521</v>
          </cell>
        </row>
        <row r="10">
          <cell r="E10">
            <v>4234</v>
          </cell>
          <cell r="F10">
            <v>16883</v>
          </cell>
          <cell r="G10">
            <v>21069</v>
          </cell>
          <cell r="H10">
            <v>20754</v>
          </cell>
          <cell r="I10">
            <v>19916</v>
          </cell>
          <cell r="J10">
            <v>18496</v>
          </cell>
          <cell r="K10">
            <v>16432</v>
          </cell>
          <cell r="L10">
            <v>14353</v>
          </cell>
          <cell r="M10">
            <v>13233</v>
          </cell>
          <cell r="N10">
            <v>12557</v>
          </cell>
          <cell r="O10">
            <v>12652</v>
          </cell>
          <cell r="P10">
            <v>12857</v>
          </cell>
          <cell r="Q10">
            <v>11807</v>
          </cell>
          <cell r="R10">
            <v>9854</v>
          </cell>
          <cell r="S10">
            <v>7849</v>
          </cell>
          <cell r="T10">
            <v>6130</v>
          </cell>
          <cell r="U10">
            <v>4642</v>
          </cell>
          <cell r="V10">
            <v>7630</v>
          </cell>
        </row>
      </sheetData>
      <sheetData sheetId="5">
        <row r="7">
          <cell r="E7">
            <v>854</v>
          </cell>
          <cell r="F7">
            <v>3319</v>
          </cell>
          <cell r="G7">
            <v>3842</v>
          </cell>
          <cell r="H7">
            <v>3661</v>
          </cell>
          <cell r="I7">
            <v>3657</v>
          </cell>
          <cell r="J7">
            <v>3768</v>
          </cell>
          <cell r="K7">
            <v>3435</v>
          </cell>
          <cell r="L7">
            <v>2850</v>
          </cell>
          <cell r="M7">
            <v>2092</v>
          </cell>
          <cell r="N7">
            <v>1754</v>
          </cell>
          <cell r="O7">
            <v>1599</v>
          </cell>
          <cell r="P7">
            <v>1458</v>
          </cell>
          <cell r="Q7">
            <v>1365</v>
          </cell>
          <cell r="R7">
            <v>1163</v>
          </cell>
          <cell r="S7">
            <v>998</v>
          </cell>
          <cell r="T7">
            <v>754</v>
          </cell>
          <cell r="U7">
            <v>600</v>
          </cell>
          <cell r="V7">
            <v>709</v>
          </cell>
        </row>
        <row r="8">
          <cell r="E8">
            <v>818</v>
          </cell>
          <cell r="F8">
            <v>3183</v>
          </cell>
          <cell r="G8">
            <v>3692</v>
          </cell>
          <cell r="H8">
            <v>3526</v>
          </cell>
          <cell r="I8">
            <v>3536</v>
          </cell>
          <cell r="J8">
            <v>3492</v>
          </cell>
          <cell r="K8">
            <v>3180</v>
          </cell>
          <cell r="L8">
            <v>2462</v>
          </cell>
          <cell r="M8">
            <v>1540</v>
          </cell>
          <cell r="N8">
            <v>1236</v>
          </cell>
          <cell r="O8">
            <v>1233</v>
          </cell>
          <cell r="P8">
            <v>1069</v>
          </cell>
          <cell r="Q8">
            <v>1008</v>
          </cell>
          <cell r="R8">
            <v>837</v>
          </cell>
          <cell r="S8">
            <v>730</v>
          </cell>
          <cell r="T8">
            <v>557</v>
          </cell>
          <cell r="U8">
            <v>395</v>
          </cell>
          <cell r="V8">
            <v>462</v>
          </cell>
        </row>
      </sheetData>
      <sheetData sheetId="6">
        <row r="7">
          <cell r="E7">
            <v>747</v>
          </cell>
          <cell r="F7">
            <v>3082</v>
          </cell>
          <cell r="G7">
            <v>4030</v>
          </cell>
          <cell r="H7">
            <v>4473</v>
          </cell>
          <cell r="I7">
            <v>4991</v>
          </cell>
          <cell r="J7">
            <v>4956</v>
          </cell>
          <cell r="K7">
            <v>4754</v>
          </cell>
          <cell r="L7">
            <v>4662</v>
          </cell>
          <cell r="M7">
            <v>4173</v>
          </cell>
          <cell r="N7">
            <v>3502</v>
          </cell>
          <cell r="O7">
            <v>3453</v>
          </cell>
          <cell r="P7">
            <v>3461</v>
          </cell>
          <cell r="Q7">
            <v>3231</v>
          </cell>
          <cell r="R7">
            <v>2963</v>
          </cell>
          <cell r="S7">
            <v>2414</v>
          </cell>
          <cell r="T7">
            <v>1958</v>
          </cell>
          <cell r="U7">
            <v>1445</v>
          </cell>
          <cell r="V7">
            <v>1586</v>
          </cell>
        </row>
        <row r="8">
          <cell r="E8">
            <v>714</v>
          </cell>
          <cell r="F8">
            <v>2948</v>
          </cell>
          <cell r="G8">
            <v>3849</v>
          </cell>
          <cell r="H8">
            <v>4238</v>
          </cell>
          <cell r="I8">
            <v>4704</v>
          </cell>
          <cell r="J8">
            <v>4678</v>
          </cell>
          <cell r="K8">
            <v>4295</v>
          </cell>
          <cell r="L8">
            <v>4233</v>
          </cell>
          <cell r="M8">
            <v>3821</v>
          </cell>
          <cell r="N8">
            <v>3274</v>
          </cell>
          <cell r="O8">
            <v>3530</v>
          </cell>
          <cell r="P8">
            <v>3540</v>
          </cell>
          <cell r="Q8">
            <v>3380</v>
          </cell>
          <cell r="R8">
            <v>3062</v>
          </cell>
          <cell r="S8">
            <v>2567</v>
          </cell>
          <cell r="T8">
            <v>2099</v>
          </cell>
          <cell r="U8">
            <v>1749</v>
          </cell>
          <cell r="V8">
            <v>2420</v>
          </cell>
        </row>
      </sheetData>
      <sheetData sheetId="7">
        <row r="8">
          <cell r="E8">
            <v>521</v>
          </cell>
          <cell r="F8">
            <v>2155</v>
          </cell>
          <cell r="G8">
            <v>2855</v>
          </cell>
          <cell r="H8">
            <v>3116</v>
          </cell>
          <cell r="I8">
            <v>3435</v>
          </cell>
          <cell r="J8">
            <v>3627</v>
          </cell>
          <cell r="K8">
            <v>3453</v>
          </cell>
          <cell r="L8">
            <v>3382</v>
          </cell>
          <cell r="M8">
            <v>3253</v>
          </cell>
          <cell r="N8">
            <v>2839</v>
          </cell>
          <cell r="O8">
            <v>3222</v>
          </cell>
          <cell r="P8">
            <v>3173</v>
          </cell>
          <cell r="Q8">
            <v>2955</v>
          </cell>
          <cell r="R8">
            <v>2634</v>
          </cell>
          <cell r="S8">
            <v>2290</v>
          </cell>
          <cell r="T8">
            <v>1887</v>
          </cell>
          <cell r="U8">
            <v>1413</v>
          </cell>
          <cell r="V8">
            <v>1680</v>
          </cell>
        </row>
        <row r="9">
          <cell r="E9">
            <v>497</v>
          </cell>
          <cell r="F9">
            <v>2055</v>
          </cell>
          <cell r="G9">
            <v>2720</v>
          </cell>
          <cell r="H9">
            <v>2967</v>
          </cell>
          <cell r="I9">
            <v>3282</v>
          </cell>
          <cell r="J9">
            <v>3342</v>
          </cell>
          <cell r="K9">
            <v>3335</v>
          </cell>
          <cell r="L9">
            <v>3273</v>
          </cell>
          <cell r="M9">
            <v>3189</v>
          </cell>
          <cell r="N9">
            <v>2683</v>
          </cell>
          <cell r="O9">
            <v>2975</v>
          </cell>
          <cell r="P9">
            <v>3140</v>
          </cell>
          <cell r="Q9">
            <v>2899</v>
          </cell>
          <cell r="R9">
            <v>2639</v>
          </cell>
          <cell r="S9">
            <v>2381</v>
          </cell>
          <cell r="T9">
            <v>1962</v>
          </cell>
          <cell r="U9">
            <v>1670</v>
          </cell>
          <cell r="V9">
            <v>2658</v>
          </cell>
        </row>
      </sheetData>
      <sheetData sheetId="8">
        <row r="8">
          <cell r="E8">
            <v>12302</v>
          </cell>
          <cell r="F8">
            <v>48023</v>
          </cell>
          <cell r="G8">
            <v>60482</v>
          </cell>
          <cell r="H8">
            <v>60090</v>
          </cell>
          <cell r="I8">
            <v>63692</v>
          </cell>
          <cell r="J8">
            <v>64016</v>
          </cell>
          <cell r="K8">
            <v>62394</v>
          </cell>
          <cell r="L8">
            <v>63199</v>
          </cell>
          <cell r="M8">
            <v>65901</v>
          </cell>
          <cell r="N8">
            <v>66975</v>
          </cell>
          <cell r="O8">
            <v>62390</v>
          </cell>
          <cell r="P8">
            <v>52214</v>
          </cell>
          <cell r="Q8">
            <v>41654</v>
          </cell>
          <cell r="R8">
            <v>31419</v>
          </cell>
          <cell r="S8">
            <v>22651</v>
          </cell>
          <cell r="T8">
            <v>15683</v>
          </cell>
          <cell r="U8">
            <v>10673</v>
          </cell>
          <cell r="V8">
            <v>13368</v>
          </cell>
        </row>
        <row r="9">
          <cell r="E9">
            <v>11727</v>
          </cell>
          <cell r="F9">
            <v>46505</v>
          </cell>
          <cell r="G9">
            <v>58518</v>
          </cell>
          <cell r="H9">
            <v>58424</v>
          </cell>
          <cell r="I9">
            <v>61782</v>
          </cell>
          <cell r="J9">
            <v>63079</v>
          </cell>
          <cell r="K9">
            <v>61641</v>
          </cell>
          <cell r="L9">
            <v>64686</v>
          </cell>
          <cell r="M9">
            <v>67418</v>
          </cell>
          <cell r="N9">
            <v>67337</v>
          </cell>
          <cell r="O9">
            <v>62354</v>
          </cell>
          <cell r="P9">
            <v>54236</v>
          </cell>
          <cell r="Q9">
            <v>45071</v>
          </cell>
          <cell r="R9">
            <v>36005</v>
          </cell>
          <cell r="S9">
            <v>27153</v>
          </cell>
          <cell r="T9">
            <v>19985</v>
          </cell>
          <cell r="U9">
            <v>13938</v>
          </cell>
          <cell r="V9">
            <v>19351</v>
          </cell>
        </row>
        <row r="12">
          <cell r="E12">
            <v>1332</v>
          </cell>
          <cell r="F12">
            <v>4467</v>
          </cell>
          <cell r="G12">
            <v>5968</v>
          </cell>
          <cell r="H12">
            <v>5684</v>
          </cell>
          <cell r="I12">
            <v>5577</v>
          </cell>
          <cell r="J12">
            <v>6081</v>
          </cell>
          <cell r="K12">
            <v>5801</v>
          </cell>
          <cell r="L12">
            <v>5789</v>
          </cell>
          <cell r="M12">
            <v>5469</v>
          </cell>
          <cell r="N12">
            <v>5297</v>
          </cell>
          <cell r="O12">
            <v>4393</v>
          </cell>
          <cell r="P12">
            <v>3427</v>
          </cell>
          <cell r="Q12">
            <v>2556</v>
          </cell>
          <cell r="R12">
            <v>1882</v>
          </cell>
          <cell r="S12">
            <v>1618</v>
          </cell>
          <cell r="T12">
            <v>1139</v>
          </cell>
          <cell r="U12">
            <v>809</v>
          </cell>
          <cell r="V12">
            <v>865</v>
          </cell>
        </row>
        <row r="13">
          <cell r="E13">
            <v>1395</v>
          </cell>
          <cell r="F13">
            <v>4237</v>
          </cell>
          <cell r="G13">
            <v>5791</v>
          </cell>
          <cell r="H13">
            <v>5486</v>
          </cell>
          <cell r="I13">
            <v>4990</v>
          </cell>
          <cell r="J13">
            <v>4810</v>
          </cell>
          <cell r="K13">
            <v>4609</v>
          </cell>
          <cell r="L13">
            <v>4572</v>
          </cell>
          <cell r="M13">
            <v>4443</v>
          </cell>
          <cell r="N13">
            <v>4156</v>
          </cell>
          <cell r="O13">
            <v>3369</v>
          </cell>
          <cell r="P13">
            <v>2688</v>
          </cell>
          <cell r="Q13">
            <v>1941</v>
          </cell>
          <cell r="R13">
            <v>1533</v>
          </cell>
          <cell r="S13">
            <v>1263</v>
          </cell>
          <cell r="T13">
            <v>958</v>
          </cell>
          <cell r="U13">
            <v>604</v>
          </cell>
          <cell r="V13">
            <v>664</v>
          </cell>
        </row>
      </sheetData>
      <sheetData sheetId="9">
        <row r="9">
          <cell r="E9">
            <v>4518</v>
          </cell>
          <cell r="F9">
            <v>19461</v>
          </cell>
          <cell r="G9">
            <v>26336</v>
          </cell>
          <cell r="H9">
            <v>26522</v>
          </cell>
          <cell r="I9">
            <v>24137</v>
          </cell>
          <cell r="J9">
            <v>22668</v>
          </cell>
          <cell r="K9">
            <v>21407</v>
          </cell>
          <cell r="L9">
            <v>22438</v>
          </cell>
          <cell r="M9">
            <v>24006</v>
          </cell>
          <cell r="N9">
            <v>25880</v>
          </cell>
          <cell r="O9">
            <v>23111</v>
          </cell>
          <cell r="P9">
            <v>19015</v>
          </cell>
          <cell r="Q9">
            <v>14637</v>
          </cell>
          <cell r="R9">
            <v>10772</v>
          </cell>
          <cell r="S9">
            <v>7814</v>
          </cell>
          <cell r="T9">
            <v>5592</v>
          </cell>
          <cell r="U9">
            <v>3931</v>
          </cell>
          <cell r="V9">
            <v>4901</v>
          </cell>
        </row>
        <row r="10">
          <cell r="E10">
            <v>4207</v>
          </cell>
          <cell r="F10">
            <v>18255</v>
          </cell>
          <cell r="G10">
            <v>24687</v>
          </cell>
          <cell r="H10">
            <v>24832</v>
          </cell>
          <cell r="I10">
            <v>23010</v>
          </cell>
          <cell r="J10">
            <v>22066</v>
          </cell>
          <cell r="K10">
            <v>20708</v>
          </cell>
          <cell r="L10">
            <v>21627</v>
          </cell>
          <cell r="M10">
            <v>23688</v>
          </cell>
          <cell r="N10">
            <v>24774</v>
          </cell>
          <cell r="O10">
            <v>22433</v>
          </cell>
          <cell r="P10">
            <v>18752</v>
          </cell>
          <cell r="Q10">
            <v>14745</v>
          </cell>
          <cell r="R10">
            <v>11160</v>
          </cell>
          <cell r="S10">
            <v>8411</v>
          </cell>
          <cell r="T10">
            <v>6131</v>
          </cell>
          <cell r="U10">
            <v>4466</v>
          </cell>
          <cell r="V10">
            <v>5363</v>
          </cell>
        </row>
      </sheetData>
      <sheetData sheetId="10">
        <row r="10">
          <cell r="E10">
            <v>2170</v>
          </cell>
          <cell r="F10">
            <v>8786</v>
          </cell>
          <cell r="G10">
            <v>11333</v>
          </cell>
          <cell r="H10">
            <v>11891</v>
          </cell>
          <cell r="I10">
            <v>12684</v>
          </cell>
          <cell r="J10">
            <v>11524</v>
          </cell>
          <cell r="K10">
            <v>10738</v>
          </cell>
          <cell r="L10">
            <v>10803</v>
          </cell>
          <cell r="M10">
            <v>11806</v>
          </cell>
          <cell r="N10">
            <v>12097</v>
          </cell>
          <cell r="O10">
            <v>11153</v>
          </cell>
          <cell r="P10">
            <v>8732</v>
          </cell>
          <cell r="Q10">
            <v>6849</v>
          </cell>
          <cell r="R10">
            <v>4612</v>
          </cell>
          <cell r="S10">
            <v>2860</v>
          </cell>
          <cell r="T10">
            <v>1965</v>
          </cell>
          <cell r="U10">
            <v>1212</v>
          </cell>
          <cell r="V10">
            <v>1432</v>
          </cell>
        </row>
        <row r="11">
          <cell r="E11">
            <v>2125</v>
          </cell>
          <cell r="F11">
            <v>8614</v>
          </cell>
          <cell r="G11">
            <v>11066</v>
          </cell>
          <cell r="H11">
            <v>11598</v>
          </cell>
          <cell r="I11">
            <v>12356</v>
          </cell>
          <cell r="J11">
            <v>11321</v>
          </cell>
          <cell r="K11">
            <v>10891</v>
          </cell>
          <cell r="L11">
            <v>12056</v>
          </cell>
          <cell r="M11">
            <v>13013</v>
          </cell>
          <cell r="N11">
            <v>12443</v>
          </cell>
          <cell r="O11">
            <v>10659</v>
          </cell>
          <cell r="P11">
            <v>8631</v>
          </cell>
          <cell r="Q11">
            <v>6710</v>
          </cell>
          <cell r="R11">
            <v>4682</v>
          </cell>
          <cell r="S11">
            <v>3148</v>
          </cell>
          <cell r="T11">
            <v>2289</v>
          </cell>
          <cell r="U11">
            <v>1505</v>
          </cell>
          <cell r="V11">
            <v>1720</v>
          </cell>
        </row>
      </sheetData>
      <sheetData sheetId="11">
        <row r="9">
          <cell r="E9">
            <v>5971</v>
          </cell>
          <cell r="F9">
            <v>22953</v>
          </cell>
          <cell r="G9">
            <v>28421</v>
          </cell>
          <cell r="H9">
            <v>28551</v>
          </cell>
          <cell r="I9">
            <v>31769</v>
          </cell>
          <cell r="J9">
            <v>33004</v>
          </cell>
          <cell r="K9">
            <v>32811</v>
          </cell>
          <cell r="L9">
            <v>32100</v>
          </cell>
          <cell r="M9">
            <v>33654</v>
          </cell>
          <cell r="N9">
            <v>34291</v>
          </cell>
          <cell r="O9">
            <v>33804</v>
          </cell>
          <cell r="P9">
            <v>28486</v>
          </cell>
          <cell r="Q9">
            <v>22319</v>
          </cell>
          <cell r="R9">
            <v>17016</v>
          </cell>
          <cell r="S9">
            <v>12554</v>
          </cell>
          <cell r="T9">
            <v>8661</v>
          </cell>
          <cell r="U9">
            <v>5913</v>
          </cell>
          <cell r="V9">
            <v>7854</v>
          </cell>
        </row>
        <row r="10">
          <cell r="E10">
            <v>5540</v>
          </cell>
          <cell r="F10">
            <v>22845</v>
          </cell>
          <cell r="G10">
            <v>28378</v>
          </cell>
          <cell r="H10">
            <v>27906</v>
          </cell>
          <cell r="I10">
            <v>30749</v>
          </cell>
          <cell r="J10">
            <v>33274</v>
          </cell>
          <cell r="K10">
            <v>32851</v>
          </cell>
          <cell r="L10">
            <v>34443</v>
          </cell>
          <cell r="M10">
            <v>35711</v>
          </cell>
          <cell r="N10">
            <v>36056</v>
          </cell>
          <cell r="O10">
            <v>34014</v>
          </cell>
          <cell r="P10">
            <v>29495</v>
          </cell>
          <cell r="Q10">
            <v>24533</v>
          </cell>
          <cell r="R10">
            <v>19943</v>
          </cell>
          <cell r="S10">
            <v>15183</v>
          </cell>
          <cell r="T10">
            <v>11163</v>
          </cell>
          <cell r="U10">
            <v>8015</v>
          </cell>
          <cell r="V10">
            <v>12069</v>
          </cell>
        </row>
      </sheetData>
      <sheetData sheetId="12">
        <row r="9">
          <cell r="E9">
            <v>2829</v>
          </cell>
          <cell r="F9">
            <v>11817</v>
          </cell>
          <cell r="G9">
            <v>14760</v>
          </cell>
          <cell r="H9">
            <v>13964</v>
          </cell>
          <cell r="I9">
            <v>13662</v>
          </cell>
          <cell r="J9">
            <v>13407</v>
          </cell>
          <cell r="K9">
            <v>13044</v>
          </cell>
          <cell r="L9">
            <v>14507</v>
          </cell>
          <cell r="M9">
            <v>14972</v>
          </cell>
          <cell r="N9">
            <v>15290</v>
          </cell>
          <cell r="O9">
            <v>13040</v>
          </cell>
          <cell r="P9">
            <v>11569</v>
          </cell>
          <cell r="Q9">
            <v>9930</v>
          </cell>
          <cell r="R9">
            <v>7909</v>
          </cell>
          <cell r="S9">
            <v>5619</v>
          </cell>
          <cell r="T9">
            <v>3918</v>
          </cell>
          <cell r="U9">
            <v>2739</v>
          </cell>
          <cell r="V9">
            <v>3217</v>
          </cell>
        </row>
        <row r="10">
          <cell r="E10">
            <v>2667</v>
          </cell>
          <cell r="F10">
            <v>10809</v>
          </cell>
          <cell r="G10">
            <v>13283</v>
          </cell>
          <cell r="H10">
            <v>13434</v>
          </cell>
          <cell r="I10">
            <v>13687</v>
          </cell>
          <cell r="J10">
            <v>13674</v>
          </cell>
          <cell r="K10">
            <v>13290</v>
          </cell>
          <cell r="L10">
            <v>13615</v>
          </cell>
          <cell r="M10">
            <v>14251</v>
          </cell>
          <cell r="N10">
            <v>14682</v>
          </cell>
          <cell r="O10">
            <v>14312</v>
          </cell>
          <cell r="P10">
            <v>13422</v>
          </cell>
          <cell r="Q10">
            <v>11887</v>
          </cell>
          <cell r="R10">
            <v>9847</v>
          </cell>
          <cell r="S10">
            <v>7559</v>
          </cell>
          <cell r="T10">
            <v>5575</v>
          </cell>
          <cell r="U10">
            <v>3814</v>
          </cell>
          <cell r="V10">
            <v>4898</v>
          </cell>
        </row>
      </sheetData>
      <sheetData sheetId="13">
        <row r="8">
          <cell r="E8">
            <v>2228</v>
          </cell>
          <cell r="F8">
            <v>9233</v>
          </cell>
          <cell r="G8">
            <v>11610</v>
          </cell>
          <cell r="H8">
            <v>11625</v>
          </cell>
          <cell r="I8">
            <v>11694</v>
          </cell>
          <cell r="J8">
            <v>11264</v>
          </cell>
          <cell r="K8">
            <v>10250</v>
          </cell>
          <cell r="L8">
            <v>9774</v>
          </cell>
          <cell r="M8">
            <v>8233</v>
          </cell>
          <cell r="N8">
            <v>6185</v>
          </cell>
          <cell r="O8">
            <v>5706</v>
          </cell>
          <cell r="P8">
            <v>5715</v>
          </cell>
          <cell r="Q8">
            <v>5841</v>
          </cell>
          <cell r="R8">
            <v>5397</v>
          </cell>
          <cell r="S8">
            <v>4500</v>
          </cell>
          <cell r="T8">
            <v>3409</v>
          </cell>
          <cell r="U8">
            <v>2624</v>
          </cell>
          <cell r="V8">
            <v>3371</v>
          </cell>
        </row>
        <row r="9">
          <cell r="E9">
            <v>2175</v>
          </cell>
          <cell r="F9">
            <v>8825</v>
          </cell>
          <cell r="G9">
            <v>11166</v>
          </cell>
          <cell r="H9">
            <v>11176</v>
          </cell>
          <cell r="I9">
            <v>11213</v>
          </cell>
          <cell r="J9">
            <v>10557</v>
          </cell>
          <cell r="K9">
            <v>10014</v>
          </cell>
          <cell r="L9">
            <v>8982</v>
          </cell>
          <cell r="M9">
            <v>6784</v>
          </cell>
          <cell r="N9">
            <v>5219</v>
          </cell>
          <cell r="O9">
            <v>4928</v>
          </cell>
          <cell r="P9">
            <v>4935</v>
          </cell>
          <cell r="Q9">
            <v>5199</v>
          </cell>
          <cell r="R9">
            <v>4756</v>
          </cell>
          <cell r="S9">
            <v>4027</v>
          </cell>
          <cell r="T9">
            <v>3147</v>
          </cell>
          <cell r="U9">
            <v>2765</v>
          </cell>
          <cell r="V9">
            <v>3798</v>
          </cell>
        </row>
      </sheetData>
      <sheetData sheetId="14">
        <row r="8">
          <cell r="E8">
            <v>740</v>
          </cell>
          <cell r="F8">
            <v>2701</v>
          </cell>
          <cell r="G8">
            <v>2925</v>
          </cell>
          <cell r="H8">
            <v>2706</v>
          </cell>
          <cell r="I8">
            <v>2797</v>
          </cell>
          <cell r="J8">
            <v>2469</v>
          </cell>
          <cell r="K8">
            <v>2204</v>
          </cell>
          <cell r="L8">
            <v>1566</v>
          </cell>
          <cell r="M8">
            <v>698</v>
          </cell>
          <cell r="N8">
            <v>390</v>
          </cell>
          <cell r="O8">
            <v>449</v>
          </cell>
          <cell r="P8">
            <v>475</v>
          </cell>
          <cell r="Q8">
            <v>523</v>
          </cell>
          <cell r="R8">
            <v>559</v>
          </cell>
          <cell r="S8">
            <v>506</v>
          </cell>
          <cell r="T8">
            <v>505</v>
          </cell>
          <cell r="U8">
            <v>345</v>
          </cell>
          <cell r="V8">
            <v>460</v>
          </cell>
        </row>
        <row r="9">
          <cell r="E9">
            <v>711</v>
          </cell>
          <cell r="F9">
            <v>2613</v>
          </cell>
          <cell r="G9">
            <v>2839</v>
          </cell>
          <cell r="H9">
            <v>2593</v>
          </cell>
          <cell r="I9">
            <v>2669</v>
          </cell>
          <cell r="J9">
            <v>2289</v>
          </cell>
          <cell r="K9">
            <v>2007</v>
          </cell>
          <cell r="L9">
            <v>1457</v>
          </cell>
          <cell r="M9">
            <v>939</v>
          </cell>
          <cell r="N9">
            <v>810</v>
          </cell>
          <cell r="O9">
            <v>810</v>
          </cell>
          <cell r="P9">
            <v>734</v>
          </cell>
          <cell r="Q9">
            <v>754</v>
          </cell>
          <cell r="R9">
            <v>773</v>
          </cell>
          <cell r="S9">
            <v>623</v>
          </cell>
          <cell r="T9">
            <v>689</v>
          </cell>
          <cell r="U9">
            <v>491</v>
          </cell>
          <cell r="V9">
            <v>522</v>
          </cell>
        </row>
      </sheetData>
      <sheetData sheetId="15">
        <row r="9">
          <cell r="E9">
            <v>3533</v>
          </cell>
          <cell r="F9">
            <v>13792</v>
          </cell>
          <cell r="G9">
            <v>15767</v>
          </cell>
          <cell r="H9">
            <v>14741</v>
          </cell>
          <cell r="I9">
            <v>13656</v>
          </cell>
          <cell r="J9">
            <v>10823</v>
          </cell>
          <cell r="K9">
            <v>9808</v>
          </cell>
          <cell r="L9">
            <v>7612</v>
          </cell>
          <cell r="M9">
            <v>4799</v>
          </cell>
          <cell r="N9">
            <v>3273</v>
          </cell>
          <cell r="O9">
            <v>2850</v>
          </cell>
          <cell r="P9">
            <v>2212</v>
          </cell>
          <cell r="Q9">
            <v>2083</v>
          </cell>
          <cell r="R9">
            <v>1830</v>
          </cell>
          <cell r="S9">
            <v>1372</v>
          </cell>
          <cell r="T9">
            <v>1128</v>
          </cell>
          <cell r="U9">
            <v>768</v>
          </cell>
          <cell r="V9">
            <v>806</v>
          </cell>
        </row>
        <row r="10">
          <cell r="E10">
            <v>3497</v>
          </cell>
          <cell r="F10">
            <v>13157</v>
          </cell>
          <cell r="G10">
            <v>15214</v>
          </cell>
          <cell r="H10">
            <v>14246</v>
          </cell>
          <cell r="I10">
            <v>13173</v>
          </cell>
          <cell r="J10">
            <v>10655</v>
          </cell>
          <cell r="K10">
            <v>10059</v>
          </cell>
          <cell r="L10">
            <v>8002</v>
          </cell>
          <cell r="M10">
            <v>5799</v>
          </cell>
          <cell r="N10">
            <v>4373</v>
          </cell>
          <cell r="O10">
            <v>3787</v>
          </cell>
          <cell r="P10">
            <v>2742</v>
          </cell>
          <cell r="Q10">
            <v>2559</v>
          </cell>
          <cell r="R10">
            <v>2197</v>
          </cell>
          <cell r="S10">
            <v>1682</v>
          </cell>
          <cell r="T10">
            <v>1184</v>
          </cell>
          <cell r="U10">
            <v>786</v>
          </cell>
          <cell r="V10">
            <v>858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O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16"/>
      <sheetName val="C-17"/>
      <sheetName val="C-18"/>
      <sheetName val="C-22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40"/>
      <sheetName val="C41"/>
      <sheetName val="C42"/>
      <sheetName val="C43"/>
      <sheetName val="C44"/>
      <sheetName val="C45"/>
      <sheetName val="C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6D06-B9B7-40FB-A108-84A0DB85EA32}">
  <dimension ref="A1:BJ289"/>
  <sheetViews>
    <sheetView tabSelected="1" view="pageBreakPreview" zoomScale="80" zoomScaleNormal="100" zoomScaleSheetLayoutView="80" workbookViewId="0">
      <selection activeCell="F44" sqref="F44"/>
    </sheetView>
  </sheetViews>
  <sheetFormatPr baseColWidth="10" defaultRowHeight="12.75" x14ac:dyDescent="0.2"/>
  <cols>
    <col min="1" max="1" width="8.7109375" style="6" customWidth="1"/>
    <col min="2" max="2" width="11.140625" style="67" customWidth="1"/>
    <col min="3" max="3" width="17.42578125" style="2" customWidth="1"/>
    <col min="4" max="4" width="13.28515625" style="70" customWidth="1"/>
    <col min="5" max="5" width="9.5703125" style="4" customWidth="1"/>
    <col min="6" max="6" width="12.140625" style="4" customWidth="1"/>
    <col min="7" max="9" width="10.42578125" style="4" customWidth="1"/>
    <col min="10" max="10" width="10.85546875" style="4" customWidth="1"/>
    <col min="11" max="11" width="10.42578125" style="4" customWidth="1"/>
    <col min="12" max="12" width="10.85546875" style="4" customWidth="1"/>
    <col min="13" max="13" width="11.140625" style="4" customWidth="1"/>
    <col min="14" max="14" width="11.5703125" style="4" customWidth="1"/>
    <col min="15" max="15" width="10.28515625" style="4" customWidth="1"/>
    <col min="16" max="16" width="10.85546875" style="4" customWidth="1"/>
    <col min="17" max="17" width="10.42578125" style="4" customWidth="1"/>
    <col min="18" max="18" width="9.7109375" style="4" customWidth="1"/>
    <col min="19" max="20" width="9.28515625" style="4" customWidth="1"/>
    <col min="21" max="21" width="10.7109375" style="4" customWidth="1"/>
    <col min="22" max="22" width="11.28515625" style="4" customWidth="1"/>
    <col min="23" max="62" width="11.42578125" style="5"/>
    <col min="63" max="256" width="11.42578125" style="6"/>
    <col min="257" max="257" width="8.7109375" style="6" customWidth="1"/>
    <col min="258" max="258" width="11.140625" style="6" customWidth="1"/>
    <col min="259" max="259" width="17.42578125" style="6" customWidth="1"/>
    <col min="260" max="260" width="13.28515625" style="6" customWidth="1"/>
    <col min="261" max="261" width="9.5703125" style="6" customWidth="1"/>
    <col min="262" max="262" width="12.140625" style="6" customWidth="1"/>
    <col min="263" max="265" width="10.42578125" style="6" customWidth="1"/>
    <col min="266" max="266" width="10.85546875" style="6" customWidth="1"/>
    <col min="267" max="267" width="10.42578125" style="6" customWidth="1"/>
    <col min="268" max="268" width="10.85546875" style="6" customWidth="1"/>
    <col min="269" max="269" width="11.140625" style="6" customWidth="1"/>
    <col min="270" max="270" width="11.5703125" style="6" customWidth="1"/>
    <col min="271" max="271" width="10.28515625" style="6" customWidth="1"/>
    <col min="272" max="272" width="10.85546875" style="6" customWidth="1"/>
    <col min="273" max="273" width="10.42578125" style="6" customWidth="1"/>
    <col min="274" max="274" width="9.7109375" style="6" customWidth="1"/>
    <col min="275" max="276" width="9.28515625" style="6" customWidth="1"/>
    <col min="277" max="277" width="10.7109375" style="6" customWidth="1"/>
    <col min="278" max="278" width="11.28515625" style="6" customWidth="1"/>
    <col min="279" max="512" width="11.42578125" style="6"/>
    <col min="513" max="513" width="8.7109375" style="6" customWidth="1"/>
    <col min="514" max="514" width="11.140625" style="6" customWidth="1"/>
    <col min="515" max="515" width="17.42578125" style="6" customWidth="1"/>
    <col min="516" max="516" width="13.28515625" style="6" customWidth="1"/>
    <col min="517" max="517" width="9.5703125" style="6" customWidth="1"/>
    <col min="518" max="518" width="12.140625" style="6" customWidth="1"/>
    <col min="519" max="521" width="10.42578125" style="6" customWidth="1"/>
    <col min="522" max="522" width="10.85546875" style="6" customWidth="1"/>
    <col min="523" max="523" width="10.42578125" style="6" customWidth="1"/>
    <col min="524" max="524" width="10.85546875" style="6" customWidth="1"/>
    <col min="525" max="525" width="11.140625" style="6" customWidth="1"/>
    <col min="526" max="526" width="11.5703125" style="6" customWidth="1"/>
    <col min="527" max="527" width="10.28515625" style="6" customWidth="1"/>
    <col min="528" max="528" width="10.85546875" style="6" customWidth="1"/>
    <col min="529" max="529" width="10.42578125" style="6" customWidth="1"/>
    <col min="530" max="530" width="9.7109375" style="6" customWidth="1"/>
    <col min="531" max="532" width="9.28515625" style="6" customWidth="1"/>
    <col min="533" max="533" width="10.7109375" style="6" customWidth="1"/>
    <col min="534" max="534" width="11.28515625" style="6" customWidth="1"/>
    <col min="535" max="768" width="11.42578125" style="6"/>
    <col min="769" max="769" width="8.7109375" style="6" customWidth="1"/>
    <col min="770" max="770" width="11.140625" style="6" customWidth="1"/>
    <col min="771" max="771" width="17.42578125" style="6" customWidth="1"/>
    <col min="772" max="772" width="13.28515625" style="6" customWidth="1"/>
    <col min="773" max="773" width="9.5703125" style="6" customWidth="1"/>
    <col min="774" max="774" width="12.140625" style="6" customWidth="1"/>
    <col min="775" max="777" width="10.42578125" style="6" customWidth="1"/>
    <col min="778" max="778" width="10.85546875" style="6" customWidth="1"/>
    <col min="779" max="779" width="10.42578125" style="6" customWidth="1"/>
    <col min="780" max="780" width="10.85546875" style="6" customWidth="1"/>
    <col min="781" max="781" width="11.140625" style="6" customWidth="1"/>
    <col min="782" max="782" width="11.5703125" style="6" customWidth="1"/>
    <col min="783" max="783" width="10.28515625" style="6" customWidth="1"/>
    <col min="784" max="784" width="10.85546875" style="6" customWidth="1"/>
    <col min="785" max="785" width="10.42578125" style="6" customWidth="1"/>
    <col min="786" max="786" width="9.7109375" style="6" customWidth="1"/>
    <col min="787" max="788" width="9.28515625" style="6" customWidth="1"/>
    <col min="789" max="789" width="10.7109375" style="6" customWidth="1"/>
    <col min="790" max="790" width="11.28515625" style="6" customWidth="1"/>
    <col min="791" max="1024" width="11.42578125" style="6"/>
    <col min="1025" max="1025" width="8.7109375" style="6" customWidth="1"/>
    <col min="1026" max="1026" width="11.140625" style="6" customWidth="1"/>
    <col min="1027" max="1027" width="17.42578125" style="6" customWidth="1"/>
    <col min="1028" max="1028" width="13.28515625" style="6" customWidth="1"/>
    <col min="1029" max="1029" width="9.5703125" style="6" customWidth="1"/>
    <col min="1030" max="1030" width="12.140625" style="6" customWidth="1"/>
    <col min="1031" max="1033" width="10.42578125" style="6" customWidth="1"/>
    <col min="1034" max="1034" width="10.85546875" style="6" customWidth="1"/>
    <col min="1035" max="1035" width="10.42578125" style="6" customWidth="1"/>
    <col min="1036" max="1036" width="10.85546875" style="6" customWidth="1"/>
    <col min="1037" max="1037" width="11.140625" style="6" customWidth="1"/>
    <col min="1038" max="1038" width="11.5703125" style="6" customWidth="1"/>
    <col min="1039" max="1039" width="10.28515625" style="6" customWidth="1"/>
    <col min="1040" max="1040" width="10.85546875" style="6" customWidth="1"/>
    <col min="1041" max="1041" width="10.42578125" style="6" customWidth="1"/>
    <col min="1042" max="1042" width="9.7109375" style="6" customWidth="1"/>
    <col min="1043" max="1044" width="9.28515625" style="6" customWidth="1"/>
    <col min="1045" max="1045" width="10.7109375" style="6" customWidth="1"/>
    <col min="1046" max="1046" width="11.28515625" style="6" customWidth="1"/>
    <col min="1047" max="1280" width="11.42578125" style="6"/>
    <col min="1281" max="1281" width="8.7109375" style="6" customWidth="1"/>
    <col min="1282" max="1282" width="11.140625" style="6" customWidth="1"/>
    <col min="1283" max="1283" width="17.42578125" style="6" customWidth="1"/>
    <col min="1284" max="1284" width="13.28515625" style="6" customWidth="1"/>
    <col min="1285" max="1285" width="9.5703125" style="6" customWidth="1"/>
    <col min="1286" max="1286" width="12.140625" style="6" customWidth="1"/>
    <col min="1287" max="1289" width="10.42578125" style="6" customWidth="1"/>
    <col min="1290" max="1290" width="10.85546875" style="6" customWidth="1"/>
    <col min="1291" max="1291" width="10.42578125" style="6" customWidth="1"/>
    <col min="1292" max="1292" width="10.85546875" style="6" customWidth="1"/>
    <col min="1293" max="1293" width="11.140625" style="6" customWidth="1"/>
    <col min="1294" max="1294" width="11.5703125" style="6" customWidth="1"/>
    <col min="1295" max="1295" width="10.28515625" style="6" customWidth="1"/>
    <col min="1296" max="1296" width="10.85546875" style="6" customWidth="1"/>
    <col min="1297" max="1297" width="10.42578125" style="6" customWidth="1"/>
    <col min="1298" max="1298" width="9.7109375" style="6" customWidth="1"/>
    <col min="1299" max="1300" width="9.28515625" style="6" customWidth="1"/>
    <col min="1301" max="1301" width="10.7109375" style="6" customWidth="1"/>
    <col min="1302" max="1302" width="11.28515625" style="6" customWidth="1"/>
    <col min="1303" max="1536" width="11.42578125" style="6"/>
    <col min="1537" max="1537" width="8.7109375" style="6" customWidth="1"/>
    <col min="1538" max="1538" width="11.140625" style="6" customWidth="1"/>
    <col min="1539" max="1539" width="17.42578125" style="6" customWidth="1"/>
    <col min="1540" max="1540" width="13.28515625" style="6" customWidth="1"/>
    <col min="1541" max="1541" width="9.5703125" style="6" customWidth="1"/>
    <col min="1542" max="1542" width="12.140625" style="6" customWidth="1"/>
    <col min="1543" max="1545" width="10.42578125" style="6" customWidth="1"/>
    <col min="1546" max="1546" width="10.85546875" style="6" customWidth="1"/>
    <col min="1547" max="1547" width="10.42578125" style="6" customWidth="1"/>
    <col min="1548" max="1548" width="10.85546875" style="6" customWidth="1"/>
    <col min="1549" max="1549" width="11.140625" style="6" customWidth="1"/>
    <col min="1550" max="1550" width="11.5703125" style="6" customWidth="1"/>
    <col min="1551" max="1551" width="10.28515625" style="6" customWidth="1"/>
    <col min="1552" max="1552" width="10.85546875" style="6" customWidth="1"/>
    <col min="1553" max="1553" width="10.42578125" style="6" customWidth="1"/>
    <col min="1554" max="1554" width="9.7109375" style="6" customWidth="1"/>
    <col min="1555" max="1556" width="9.28515625" style="6" customWidth="1"/>
    <col min="1557" max="1557" width="10.7109375" style="6" customWidth="1"/>
    <col min="1558" max="1558" width="11.28515625" style="6" customWidth="1"/>
    <col min="1559" max="1792" width="11.42578125" style="6"/>
    <col min="1793" max="1793" width="8.7109375" style="6" customWidth="1"/>
    <col min="1794" max="1794" width="11.140625" style="6" customWidth="1"/>
    <col min="1795" max="1795" width="17.42578125" style="6" customWidth="1"/>
    <col min="1796" max="1796" width="13.28515625" style="6" customWidth="1"/>
    <col min="1797" max="1797" width="9.5703125" style="6" customWidth="1"/>
    <col min="1798" max="1798" width="12.140625" style="6" customWidth="1"/>
    <col min="1799" max="1801" width="10.42578125" style="6" customWidth="1"/>
    <col min="1802" max="1802" width="10.85546875" style="6" customWidth="1"/>
    <col min="1803" max="1803" width="10.42578125" style="6" customWidth="1"/>
    <col min="1804" max="1804" width="10.85546875" style="6" customWidth="1"/>
    <col min="1805" max="1805" width="11.140625" style="6" customWidth="1"/>
    <col min="1806" max="1806" width="11.5703125" style="6" customWidth="1"/>
    <col min="1807" max="1807" width="10.28515625" style="6" customWidth="1"/>
    <col min="1808" max="1808" width="10.85546875" style="6" customWidth="1"/>
    <col min="1809" max="1809" width="10.42578125" style="6" customWidth="1"/>
    <col min="1810" max="1810" width="9.7109375" style="6" customWidth="1"/>
    <col min="1811" max="1812" width="9.28515625" style="6" customWidth="1"/>
    <col min="1813" max="1813" width="10.7109375" style="6" customWidth="1"/>
    <col min="1814" max="1814" width="11.28515625" style="6" customWidth="1"/>
    <col min="1815" max="2048" width="11.42578125" style="6"/>
    <col min="2049" max="2049" width="8.7109375" style="6" customWidth="1"/>
    <col min="2050" max="2050" width="11.140625" style="6" customWidth="1"/>
    <col min="2051" max="2051" width="17.42578125" style="6" customWidth="1"/>
    <col min="2052" max="2052" width="13.28515625" style="6" customWidth="1"/>
    <col min="2053" max="2053" width="9.5703125" style="6" customWidth="1"/>
    <col min="2054" max="2054" width="12.140625" style="6" customWidth="1"/>
    <col min="2055" max="2057" width="10.42578125" style="6" customWidth="1"/>
    <col min="2058" max="2058" width="10.85546875" style="6" customWidth="1"/>
    <col min="2059" max="2059" width="10.42578125" style="6" customWidth="1"/>
    <col min="2060" max="2060" width="10.85546875" style="6" customWidth="1"/>
    <col min="2061" max="2061" width="11.140625" style="6" customWidth="1"/>
    <col min="2062" max="2062" width="11.5703125" style="6" customWidth="1"/>
    <col min="2063" max="2063" width="10.28515625" style="6" customWidth="1"/>
    <col min="2064" max="2064" width="10.85546875" style="6" customWidth="1"/>
    <col min="2065" max="2065" width="10.42578125" style="6" customWidth="1"/>
    <col min="2066" max="2066" width="9.7109375" style="6" customWidth="1"/>
    <col min="2067" max="2068" width="9.28515625" style="6" customWidth="1"/>
    <col min="2069" max="2069" width="10.7109375" style="6" customWidth="1"/>
    <col min="2070" max="2070" width="11.28515625" style="6" customWidth="1"/>
    <col min="2071" max="2304" width="11.42578125" style="6"/>
    <col min="2305" max="2305" width="8.7109375" style="6" customWidth="1"/>
    <col min="2306" max="2306" width="11.140625" style="6" customWidth="1"/>
    <col min="2307" max="2307" width="17.42578125" style="6" customWidth="1"/>
    <col min="2308" max="2308" width="13.28515625" style="6" customWidth="1"/>
    <col min="2309" max="2309" width="9.5703125" style="6" customWidth="1"/>
    <col min="2310" max="2310" width="12.140625" style="6" customWidth="1"/>
    <col min="2311" max="2313" width="10.42578125" style="6" customWidth="1"/>
    <col min="2314" max="2314" width="10.85546875" style="6" customWidth="1"/>
    <col min="2315" max="2315" width="10.42578125" style="6" customWidth="1"/>
    <col min="2316" max="2316" width="10.85546875" style="6" customWidth="1"/>
    <col min="2317" max="2317" width="11.140625" style="6" customWidth="1"/>
    <col min="2318" max="2318" width="11.5703125" style="6" customWidth="1"/>
    <col min="2319" max="2319" width="10.28515625" style="6" customWidth="1"/>
    <col min="2320" max="2320" width="10.85546875" style="6" customWidth="1"/>
    <col min="2321" max="2321" width="10.42578125" style="6" customWidth="1"/>
    <col min="2322" max="2322" width="9.7109375" style="6" customWidth="1"/>
    <col min="2323" max="2324" width="9.28515625" style="6" customWidth="1"/>
    <col min="2325" max="2325" width="10.7109375" style="6" customWidth="1"/>
    <col min="2326" max="2326" width="11.28515625" style="6" customWidth="1"/>
    <col min="2327" max="2560" width="11.42578125" style="6"/>
    <col min="2561" max="2561" width="8.7109375" style="6" customWidth="1"/>
    <col min="2562" max="2562" width="11.140625" style="6" customWidth="1"/>
    <col min="2563" max="2563" width="17.42578125" style="6" customWidth="1"/>
    <col min="2564" max="2564" width="13.28515625" style="6" customWidth="1"/>
    <col min="2565" max="2565" width="9.5703125" style="6" customWidth="1"/>
    <col min="2566" max="2566" width="12.140625" style="6" customWidth="1"/>
    <col min="2567" max="2569" width="10.42578125" style="6" customWidth="1"/>
    <col min="2570" max="2570" width="10.85546875" style="6" customWidth="1"/>
    <col min="2571" max="2571" width="10.42578125" style="6" customWidth="1"/>
    <col min="2572" max="2572" width="10.85546875" style="6" customWidth="1"/>
    <col min="2573" max="2573" width="11.140625" style="6" customWidth="1"/>
    <col min="2574" max="2574" width="11.5703125" style="6" customWidth="1"/>
    <col min="2575" max="2575" width="10.28515625" style="6" customWidth="1"/>
    <col min="2576" max="2576" width="10.85546875" style="6" customWidth="1"/>
    <col min="2577" max="2577" width="10.42578125" style="6" customWidth="1"/>
    <col min="2578" max="2578" width="9.7109375" style="6" customWidth="1"/>
    <col min="2579" max="2580" width="9.28515625" style="6" customWidth="1"/>
    <col min="2581" max="2581" width="10.7109375" style="6" customWidth="1"/>
    <col min="2582" max="2582" width="11.28515625" style="6" customWidth="1"/>
    <col min="2583" max="2816" width="11.42578125" style="6"/>
    <col min="2817" max="2817" width="8.7109375" style="6" customWidth="1"/>
    <col min="2818" max="2818" width="11.140625" style="6" customWidth="1"/>
    <col min="2819" max="2819" width="17.42578125" style="6" customWidth="1"/>
    <col min="2820" max="2820" width="13.28515625" style="6" customWidth="1"/>
    <col min="2821" max="2821" width="9.5703125" style="6" customWidth="1"/>
    <col min="2822" max="2822" width="12.140625" style="6" customWidth="1"/>
    <col min="2823" max="2825" width="10.42578125" style="6" customWidth="1"/>
    <col min="2826" max="2826" width="10.85546875" style="6" customWidth="1"/>
    <col min="2827" max="2827" width="10.42578125" style="6" customWidth="1"/>
    <col min="2828" max="2828" width="10.85546875" style="6" customWidth="1"/>
    <col min="2829" max="2829" width="11.140625" style="6" customWidth="1"/>
    <col min="2830" max="2830" width="11.5703125" style="6" customWidth="1"/>
    <col min="2831" max="2831" width="10.28515625" style="6" customWidth="1"/>
    <col min="2832" max="2832" width="10.85546875" style="6" customWidth="1"/>
    <col min="2833" max="2833" width="10.42578125" style="6" customWidth="1"/>
    <col min="2834" max="2834" width="9.7109375" style="6" customWidth="1"/>
    <col min="2835" max="2836" width="9.28515625" style="6" customWidth="1"/>
    <col min="2837" max="2837" width="10.7109375" style="6" customWidth="1"/>
    <col min="2838" max="2838" width="11.28515625" style="6" customWidth="1"/>
    <col min="2839" max="3072" width="11.42578125" style="6"/>
    <col min="3073" max="3073" width="8.7109375" style="6" customWidth="1"/>
    <col min="3074" max="3074" width="11.140625" style="6" customWidth="1"/>
    <col min="3075" max="3075" width="17.42578125" style="6" customWidth="1"/>
    <col min="3076" max="3076" width="13.28515625" style="6" customWidth="1"/>
    <col min="3077" max="3077" width="9.5703125" style="6" customWidth="1"/>
    <col min="3078" max="3078" width="12.140625" style="6" customWidth="1"/>
    <col min="3079" max="3081" width="10.42578125" style="6" customWidth="1"/>
    <col min="3082" max="3082" width="10.85546875" style="6" customWidth="1"/>
    <col min="3083" max="3083" width="10.42578125" style="6" customWidth="1"/>
    <col min="3084" max="3084" width="10.85546875" style="6" customWidth="1"/>
    <col min="3085" max="3085" width="11.140625" style="6" customWidth="1"/>
    <col min="3086" max="3086" width="11.5703125" style="6" customWidth="1"/>
    <col min="3087" max="3087" width="10.28515625" style="6" customWidth="1"/>
    <col min="3088" max="3088" width="10.85546875" style="6" customWidth="1"/>
    <col min="3089" max="3089" width="10.42578125" style="6" customWidth="1"/>
    <col min="3090" max="3090" width="9.7109375" style="6" customWidth="1"/>
    <col min="3091" max="3092" width="9.28515625" style="6" customWidth="1"/>
    <col min="3093" max="3093" width="10.7109375" style="6" customWidth="1"/>
    <col min="3094" max="3094" width="11.28515625" style="6" customWidth="1"/>
    <col min="3095" max="3328" width="11.42578125" style="6"/>
    <col min="3329" max="3329" width="8.7109375" style="6" customWidth="1"/>
    <col min="3330" max="3330" width="11.140625" style="6" customWidth="1"/>
    <col min="3331" max="3331" width="17.42578125" style="6" customWidth="1"/>
    <col min="3332" max="3332" width="13.28515625" style="6" customWidth="1"/>
    <col min="3333" max="3333" width="9.5703125" style="6" customWidth="1"/>
    <col min="3334" max="3334" width="12.140625" style="6" customWidth="1"/>
    <col min="3335" max="3337" width="10.42578125" style="6" customWidth="1"/>
    <col min="3338" max="3338" width="10.85546875" style="6" customWidth="1"/>
    <col min="3339" max="3339" width="10.42578125" style="6" customWidth="1"/>
    <col min="3340" max="3340" width="10.85546875" style="6" customWidth="1"/>
    <col min="3341" max="3341" width="11.140625" style="6" customWidth="1"/>
    <col min="3342" max="3342" width="11.5703125" style="6" customWidth="1"/>
    <col min="3343" max="3343" width="10.28515625" style="6" customWidth="1"/>
    <col min="3344" max="3344" width="10.85546875" style="6" customWidth="1"/>
    <col min="3345" max="3345" width="10.42578125" style="6" customWidth="1"/>
    <col min="3346" max="3346" width="9.7109375" style="6" customWidth="1"/>
    <col min="3347" max="3348" width="9.28515625" style="6" customWidth="1"/>
    <col min="3349" max="3349" width="10.7109375" style="6" customWidth="1"/>
    <col min="3350" max="3350" width="11.28515625" style="6" customWidth="1"/>
    <col min="3351" max="3584" width="11.42578125" style="6"/>
    <col min="3585" max="3585" width="8.7109375" style="6" customWidth="1"/>
    <col min="3586" max="3586" width="11.140625" style="6" customWidth="1"/>
    <col min="3587" max="3587" width="17.42578125" style="6" customWidth="1"/>
    <col min="3588" max="3588" width="13.28515625" style="6" customWidth="1"/>
    <col min="3589" max="3589" width="9.5703125" style="6" customWidth="1"/>
    <col min="3590" max="3590" width="12.140625" style="6" customWidth="1"/>
    <col min="3591" max="3593" width="10.42578125" style="6" customWidth="1"/>
    <col min="3594" max="3594" width="10.85546875" style="6" customWidth="1"/>
    <col min="3595" max="3595" width="10.42578125" style="6" customWidth="1"/>
    <col min="3596" max="3596" width="10.85546875" style="6" customWidth="1"/>
    <col min="3597" max="3597" width="11.140625" style="6" customWidth="1"/>
    <col min="3598" max="3598" width="11.5703125" style="6" customWidth="1"/>
    <col min="3599" max="3599" width="10.28515625" style="6" customWidth="1"/>
    <col min="3600" max="3600" width="10.85546875" style="6" customWidth="1"/>
    <col min="3601" max="3601" width="10.42578125" style="6" customWidth="1"/>
    <col min="3602" max="3602" width="9.7109375" style="6" customWidth="1"/>
    <col min="3603" max="3604" width="9.28515625" style="6" customWidth="1"/>
    <col min="3605" max="3605" width="10.7109375" style="6" customWidth="1"/>
    <col min="3606" max="3606" width="11.28515625" style="6" customWidth="1"/>
    <col min="3607" max="3840" width="11.42578125" style="6"/>
    <col min="3841" max="3841" width="8.7109375" style="6" customWidth="1"/>
    <col min="3842" max="3842" width="11.140625" style="6" customWidth="1"/>
    <col min="3843" max="3843" width="17.42578125" style="6" customWidth="1"/>
    <col min="3844" max="3844" width="13.28515625" style="6" customWidth="1"/>
    <col min="3845" max="3845" width="9.5703125" style="6" customWidth="1"/>
    <col min="3846" max="3846" width="12.140625" style="6" customWidth="1"/>
    <col min="3847" max="3849" width="10.42578125" style="6" customWidth="1"/>
    <col min="3850" max="3850" width="10.85546875" style="6" customWidth="1"/>
    <col min="3851" max="3851" width="10.42578125" style="6" customWidth="1"/>
    <col min="3852" max="3852" width="10.85546875" style="6" customWidth="1"/>
    <col min="3853" max="3853" width="11.140625" style="6" customWidth="1"/>
    <col min="3854" max="3854" width="11.5703125" style="6" customWidth="1"/>
    <col min="3855" max="3855" width="10.28515625" style="6" customWidth="1"/>
    <col min="3856" max="3856" width="10.85546875" style="6" customWidth="1"/>
    <col min="3857" max="3857" width="10.42578125" style="6" customWidth="1"/>
    <col min="3858" max="3858" width="9.7109375" style="6" customWidth="1"/>
    <col min="3859" max="3860" width="9.28515625" style="6" customWidth="1"/>
    <col min="3861" max="3861" width="10.7109375" style="6" customWidth="1"/>
    <col min="3862" max="3862" width="11.28515625" style="6" customWidth="1"/>
    <col min="3863" max="4096" width="11.42578125" style="6"/>
    <col min="4097" max="4097" width="8.7109375" style="6" customWidth="1"/>
    <col min="4098" max="4098" width="11.140625" style="6" customWidth="1"/>
    <col min="4099" max="4099" width="17.42578125" style="6" customWidth="1"/>
    <col min="4100" max="4100" width="13.28515625" style="6" customWidth="1"/>
    <col min="4101" max="4101" width="9.5703125" style="6" customWidth="1"/>
    <col min="4102" max="4102" width="12.140625" style="6" customWidth="1"/>
    <col min="4103" max="4105" width="10.42578125" style="6" customWidth="1"/>
    <col min="4106" max="4106" width="10.85546875" style="6" customWidth="1"/>
    <col min="4107" max="4107" width="10.42578125" style="6" customWidth="1"/>
    <col min="4108" max="4108" width="10.85546875" style="6" customWidth="1"/>
    <col min="4109" max="4109" width="11.140625" style="6" customWidth="1"/>
    <col min="4110" max="4110" width="11.5703125" style="6" customWidth="1"/>
    <col min="4111" max="4111" width="10.28515625" style="6" customWidth="1"/>
    <col min="4112" max="4112" width="10.85546875" style="6" customWidth="1"/>
    <col min="4113" max="4113" width="10.42578125" style="6" customWidth="1"/>
    <col min="4114" max="4114" width="9.7109375" style="6" customWidth="1"/>
    <col min="4115" max="4116" width="9.28515625" style="6" customWidth="1"/>
    <col min="4117" max="4117" width="10.7109375" style="6" customWidth="1"/>
    <col min="4118" max="4118" width="11.28515625" style="6" customWidth="1"/>
    <col min="4119" max="4352" width="11.42578125" style="6"/>
    <col min="4353" max="4353" width="8.7109375" style="6" customWidth="1"/>
    <col min="4354" max="4354" width="11.140625" style="6" customWidth="1"/>
    <col min="4355" max="4355" width="17.42578125" style="6" customWidth="1"/>
    <col min="4356" max="4356" width="13.28515625" style="6" customWidth="1"/>
    <col min="4357" max="4357" width="9.5703125" style="6" customWidth="1"/>
    <col min="4358" max="4358" width="12.140625" style="6" customWidth="1"/>
    <col min="4359" max="4361" width="10.42578125" style="6" customWidth="1"/>
    <col min="4362" max="4362" width="10.85546875" style="6" customWidth="1"/>
    <col min="4363" max="4363" width="10.42578125" style="6" customWidth="1"/>
    <col min="4364" max="4364" width="10.85546875" style="6" customWidth="1"/>
    <col min="4365" max="4365" width="11.140625" style="6" customWidth="1"/>
    <col min="4366" max="4366" width="11.5703125" style="6" customWidth="1"/>
    <col min="4367" max="4367" width="10.28515625" style="6" customWidth="1"/>
    <col min="4368" max="4368" width="10.85546875" style="6" customWidth="1"/>
    <col min="4369" max="4369" width="10.42578125" style="6" customWidth="1"/>
    <col min="4370" max="4370" width="9.7109375" style="6" customWidth="1"/>
    <col min="4371" max="4372" width="9.28515625" style="6" customWidth="1"/>
    <col min="4373" max="4373" width="10.7109375" style="6" customWidth="1"/>
    <col min="4374" max="4374" width="11.28515625" style="6" customWidth="1"/>
    <col min="4375" max="4608" width="11.42578125" style="6"/>
    <col min="4609" max="4609" width="8.7109375" style="6" customWidth="1"/>
    <col min="4610" max="4610" width="11.140625" style="6" customWidth="1"/>
    <col min="4611" max="4611" width="17.42578125" style="6" customWidth="1"/>
    <col min="4612" max="4612" width="13.28515625" style="6" customWidth="1"/>
    <col min="4613" max="4613" width="9.5703125" style="6" customWidth="1"/>
    <col min="4614" max="4614" width="12.140625" style="6" customWidth="1"/>
    <col min="4615" max="4617" width="10.42578125" style="6" customWidth="1"/>
    <col min="4618" max="4618" width="10.85546875" style="6" customWidth="1"/>
    <col min="4619" max="4619" width="10.42578125" style="6" customWidth="1"/>
    <col min="4620" max="4620" width="10.85546875" style="6" customWidth="1"/>
    <col min="4621" max="4621" width="11.140625" style="6" customWidth="1"/>
    <col min="4622" max="4622" width="11.5703125" style="6" customWidth="1"/>
    <col min="4623" max="4623" width="10.28515625" style="6" customWidth="1"/>
    <col min="4624" max="4624" width="10.85546875" style="6" customWidth="1"/>
    <col min="4625" max="4625" width="10.42578125" style="6" customWidth="1"/>
    <col min="4626" max="4626" width="9.7109375" style="6" customWidth="1"/>
    <col min="4627" max="4628" width="9.28515625" style="6" customWidth="1"/>
    <col min="4629" max="4629" width="10.7109375" style="6" customWidth="1"/>
    <col min="4630" max="4630" width="11.28515625" style="6" customWidth="1"/>
    <col min="4631" max="4864" width="11.42578125" style="6"/>
    <col min="4865" max="4865" width="8.7109375" style="6" customWidth="1"/>
    <col min="4866" max="4866" width="11.140625" style="6" customWidth="1"/>
    <col min="4867" max="4867" width="17.42578125" style="6" customWidth="1"/>
    <col min="4868" max="4868" width="13.28515625" style="6" customWidth="1"/>
    <col min="4869" max="4869" width="9.5703125" style="6" customWidth="1"/>
    <col min="4870" max="4870" width="12.140625" style="6" customWidth="1"/>
    <col min="4871" max="4873" width="10.42578125" style="6" customWidth="1"/>
    <col min="4874" max="4874" width="10.85546875" style="6" customWidth="1"/>
    <col min="4875" max="4875" width="10.42578125" style="6" customWidth="1"/>
    <col min="4876" max="4876" width="10.85546875" style="6" customWidth="1"/>
    <col min="4877" max="4877" width="11.140625" style="6" customWidth="1"/>
    <col min="4878" max="4878" width="11.5703125" style="6" customWidth="1"/>
    <col min="4879" max="4879" width="10.28515625" style="6" customWidth="1"/>
    <col min="4880" max="4880" width="10.85546875" style="6" customWidth="1"/>
    <col min="4881" max="4881" width="10.42578125" style="6" customWidth="1"/>
    <col min="4882" max="4882" width="9.7109375" style="6" customWidth="1"/>
    <col min="4883" max="4884" width="9.28515625" style="6" customWidth="1"/>
    <col min="4885" max="4885" width="10.7109375" style="6" customWidth="1"/>
    <col min="4886" max="4886" width="11.28515625" style="6" customWidth="1"/>
    <col min="4887" max="5120" width="11.42578125" style="6"/>
    <col min="5121" max="5121" width="8.7109375" style="6" customWidth="1"/>
    <col min="5122" max="5122" width="11.140625" style="6" customWidth="1"/>
    <col min="5123" max="5123" width="17.42578125" style="6" customWidth="1"/>
    <col min="5124" max="5124" width="13.28515625" style="6" customWidth="1"/>
    <col min="5125" max="5125" width="9.5703125" style="6" customWidth="1"/>
    <col min="5126" max="5126" width="12.140625" style="6" customWidth="1"/>
    <col min="5127" max="5129" width="10.42578125" style="6" customWidth="1"/>
    <col min="5130" max="5130" width="10.85546875" style="6" customWidth="1"/>
    <col min="5131" max="5131" width="10.42578125" style="6" customWidth="1"/>
    <col min="5132" max="5132" width="10.85546875" style="6" customWidth="1"/>
    <col min="5133" max="5133" width="11.140625" style="6" customWidth="1"/>
    <col min="5134" max="5134" width="11.5703125" style="6" customWidth="1"/>
    <col min="5135" max="5135" width="10.28515625" style="6" customWidth="1"/>
    <col min="5136" max="5136" width="10.85546875" style="6" customWidth="1"/>
    <col min="5137" max="5137" width="10.42578125" style="6" customWidth="1"/>
    <col min="5138" max="5138" width="9.7109375" style="6" customWidth="1"/>
    <col min="5139" max="5140" width="9.28515625" style="6" customWidth="1"/>
    <col min="5141" max="5141" width="10.7109375" style="6" customWidth="1"/>
    <col min="5142" max="5142" width="11.28515625" style="6" customWidth="1"/>
    <col min="5143" max="5376" width="11.42578125" style="6"/>
    <col min="5377" max="5377" width="8.7109375" style="6" customWidth="1"/>
    <col min="5378" max="5378" width="11.140625" style="6" customWidth="1"/>
    <col min="5379" max="5379" width="17.42578125" style="6" customWidth="1"/>
    <col min="5380" max="5380" width="13.28515625" style="6" customWidth="1"/>
    <col min="5381" max="5381" width="9.5703125" style="6" customWidth="1"/>
    <col min="5382" max="5382" width="12.140625" style="6" customWidth="1"/>
    <col min="5383" max="5385" width="10.42578125" style="6" customWidth="1"/>
    <col min="5386" max="5386" width="10.85546875" style="6" customWidth="1"/>
    <col min="5387" max="5387" width="10.42578125" style="6" customWidth="1"/>
    <col min="5388" max="5388" width="10.85546875" style="6" customWidth="1"/>
    <col min="5389" max="5389" width="11.140625" style="6" customWidth="1"/>
    <col min="5390" max="5390" width="11.5703125" style="6" customWidth="1"/>
    <col min="5391" max="5391" width="10.28515625" style="6" customWidth="1"/>
    <col min="5392" max="5392" width="10.85546875" style="6" customWidth="1"/>
    <col min="5393" max="5393" width="10.42578125" style="6" customWidth="1"/>
    <col min="5394" max="5394" width="9.7109375" style="6" customWidth="1"/>
    <col min="5395" max="5396" width="9.28515625" style="6" customWidth="1"/>
    <col min="5397" max="5397" width="10.7109375" style="6" customWidth="1"/>
    <col min="5398" max="5398" width="11.28515625" style="6" customWidth="1"/>
    <col min="5399" max="5632" width="11.42578125" style="6"/>
    <col min="5633" max="5633" width="8.7109375" style="6" customWidth="1"/>
    <col min="5634" max="5634" width="11.140625" style="6" customWidth="1"/>
    <col min="5635" max="5635" width="17.42578125" style="6" customWidth="1"/>
    <col min="5636" max="5636" width="13.28515625" style="6" customWidth="1"/>
    <col min="5637" max="5637" width="9.5703125" style="6" customWidth="1"/>
    <col min="5638" max="5638" width="12.140625" style="6" customWidth="1"/>
    <col min="5639" max="5641" width="10.42578125" style="6" customWidth="1"/>
    <col min="5642" max="5642" width="10.85546875" style="6" customWidth="1"/>
    <col min="5643" max="5643" width="10.42578125" style="6" customWidth="1"/>
    <col min="5644" max="5644" width="10.85546875" style="6" customWidth="1"/>
    <col min="5645" max="5645" width="11.140625" style="6" customWidth="1"/>
    <col min="5646" max="5646" width="11.5703125" style="6" customWidth="1"/>
    <col min="5647" max="5647" width="10.28515625" style="6" customWidth="1"/>
    <col min="5648" max="5648" width="10.85546875" style="6" customWidth="1"/>
    <col min="5649" max="5649" width="10.42578125" style="6" customWidth="1"/>
    <col min="5650" max="5650" width="9.7109375" style="6" customWidth="1"/>
    <col min="5651" max="5652" width="9.28515625" style="6" customWidth="1"/>
    <col min="5653" max="5653" width="10.7109375" style="6" customWidth="1"/>
    <col min="5654" max="5654" width="11.28515625" style="6" customWidth="1"/>
    <col min="5655" max="5888" width="11.42578125" style="6"/>
    <col min="5889" max="5889" width="8.7109375" style="6" customWidth="1"/>
    <col min="5890" max="5890" width="11.140625" style="6" customWidth="1"/>
    <col min="5891" max="5891" width="17.42578125" style="6" customWidth="1"/>
    <col min="5892" max="5892" width="13.28515625" style="6" customWidth="1"/>
    <col min="5893" max="5893" width="9.5703125" style="6" customWidth="1"/>
    <col min="5894" max="5894" width="12.140625" style="6" customWidth="1"/>
    <col min="5895" max="5897" width="10.42578125" style="6" customWidth="1"/>
    <col min="5898" max="5898" width="10.85546875" style="6" customWidth="1"/>
    <col min="5899" max="5899" width="10.42578125" style="6" customWidth="1"/>
    <col min="5900" max="5900" width="10.85546875" style="6" customWidth="1"/>
    <col min="5901" max="5901" width="11.140625" style="6" customWidth="1"/>
    <col min="5902" max="5902" width="11.5703125" style="6" customWidth="1"/>
    <col min="5903" max="5903" width="10.28515625" style="6" customWidth="1"/>
    <col min="5904" max="5904" width="10.85546875" style="6" customWidth="1"/>
    <col min="5905" max="5905" width="10.42578125" style="6" customWidth="1"/>
    <col min="5906" max="5906" width="9.7109375" style="6" customWidth="1"/>
    <col min="5907" max="5908" width="9.28515625" style="6" customWidth="1"/>
    <col min="5909" max="5909" width="10.7109375" style="6" customWidth="1"/>
    <col min="5910" max="5910" width="11.28515625" style="6" customWidth="1"/>
    <col min="5911" max="6144" width="11.42578125" style="6"/>
    <col min="6145" max="6145" width="8.7109375" style="6" customWidth="1"/>
    <col min="6146" max="6146" width="11.140625" style="6" customWidth="1"/>
    <col min="6147" max="6147" width="17.42578125" style="6" customWidth="1"/>
    <col min="6148" max="6148" width="13.28515625" style="6" customWidth="1"/>
    <col min="6149" max="6149" width="9.5703125" style="6" customWidth="1"/>
    <col min="6150" max="6150" width="12.140625" style="6" customWidth="1"/>
    <col min="6151" max="6153" width="10.42578125" style="6" customWidth="1"/>
    <col min="6154" max="6154" width="10.85546875" style="6" customWidth="1"/>
    <col min="6155" max="6155" width="10.42578125" style="6" customWidth="1"/>
    <col min="6156" max="6156" width="10.85546875" style="6" customWidth="1"/>
    <col min="6157" max="6157" width="11.140625" style="6" customWidth="1"/>
    <col min="6158" max="6158" width="11.5703125" style="6" customWidth="1"/>
    <col min="6159" max="6159" width="10.28515625" style="6" customWidth="1"/>
    <col min="6160" max="6160" width="10.85546875" style="6" customWidth="1"/>
    <col min="6161" max="6161" width="10.42578125" style="6" customWidth="1"/>
    <col min="6162" max="6162" width="9.7109375" style="6" customWidth="1"/>
    <col min="6163" max="6164" width="9.28515625" style="6" customWidth="1"/>
    <col min="6165" max="6165" width="10.7109375" style="6" customWidth="1"/>
    <col min="6166" max="6166" width="11.28515625" style="6" customWidth="1"/>
    <col min="6167" max="6400" width="11.42578125" style="6"/>
    <col min="6401" max="6401" width="8.7109375" style="6" customWidth="1"/>
    <col min="6402" max="6402" width="11.140625" style="6" customWidth="1"/>
    <col min="6403" max="6403" width="17.42578125" style="6" customWidth="1"/>
    <col min="6404" max="6404" width="13.28515625" style="6" customWidth="1"/>
    <col min="6405" max="6405" width="9.5703125" style="6" customWidth="1"/>
    <col min="6406" max="6406" width="12.140625" style="6" customWidth="1"/>
    <col min="6407" max="6409" width="10.42578125" style="6" customWidth="1"/>
    <col min="6410" max="6410" width="10.85546875" style="6" customWidth="1"/>
    <col min="6411" max="6411" width="10.42578125" style="6" customWidth="1"/>
    <col min="6412" max="6412" width="10.85546875" style="6" customWidth="1"/>
    <col min="6413" max="6413" width="11.140625" style="6" customWidth="1"/>
    <col min="6414" max="6414" width="11.5703125" style="6" customWidth="1"/>
    <col min="6415" max="6415" width="10.28515625" style="6" customWidth="1"/>
    <col min="6416" max="6416" width="10.85546875" style="6" customWidth="1"/>
    <col min="6417" max="6417" width="10.42578125" style="6" customWidth="1"/>
    <col min="6418" max="6418" width="9.7109375" style="6" customWidth="1"/>
    <col min="6419" max="6420" width="9.28515625" style="6" customWidth="1"/>
    <col min="6421" max="6421" width="10.7109375" style="6" customWidth="1"/>
    <col min="6422" max="6422" width="11.28515625" style="6" customWidth="1"/>
    <col min="6423" max="6656" width="11.42578125" style="6"/>
    <col min="6657" max="6657" width="8.7109375" style="6" customWidth="1"/>
    <col min="6658" max="6658" width="11.140625" style="6" customWidth="1"/>
    <col min="6659" max="6659" width="17.42578125" style="6" customWidth="1"/>
    <col min="6660" max="6660" width="13.28515625" style="6" customWidth="1"/>
    <col min="6661" max="6661" width="9.5703125" style="6" customWidth="1"/>
    <col min="6662" max="6662" width="12.140625" style="6" customWidth="1"/>
    <col min="6663" max="6665" width="10.42578125" style="6" customWidth="1"/>
    <col min="6666" max="6666" width="10.85546875" style="6" customWidth="1"/>
    <col min="6667" max="6667" width="10.42578125" style="6" customWidth="1"/>
    <col min="6668" max="6668" width="10.85546875" style="6" customWidth="1"/>
    <col min="6669" max="6669" width="11.140625" style="6" customWidth="1"/>
    <col min="6670" max="6670" width="11.5703125" style="6" customWidth="1"/>
    <col min="6671" max="6671" width="10.28515625" style="6" customWidth="1"/>
    <col min="6672" max="6672" width="10.85546875" style="6" customWidth="1"/>
    <col min="6673" max="6673" width="10.42578125" style="6" customWidth="1"/>
    <col min="6674" max="6674" width="9.7109375" style="6" customWidth="1"/>
    <col min="6675" max="6676" width="9.28515625" style="6" customWidth="1"/>
    <col min="6677" max="6677" width="10.7109375" style="6" customWidth="1"/>
    <col min="6678" max="6678" width="11.28515625" style="6" customWidth="1"/>
    <col min="6679" max="6912" width="11.42578125" style="6"/>
    <col min="6913" max="6913" width="8.7109375" style="6" customWidth="1"/>
    <col min="6914" max="6914" width="11.140625" style="6" customWidth="1"/>
    <col min="6915" max="6915" width="17.42578125" style="6" customWidth="1"/>
    <col min="6916" max="6916" width="13.28515625" style="6" customWidth="1"/>
    <col min="6917" max="6917" width="9.5703125" style="6" customWidth="1"/>
    <col min="6918" max="6918" width="12.140625" style="6" customWidth="1"/>
    <col min="6919" max="6921" width="10.42578125" style="6" customWidth="1"/>
    <col min="6922" max="6922" width="10.85546875" style="6" customWidth="1"/>
    <col min="6923" max="6923" width="10.42578125" style="6" customWidth="1"/>
    <col min="6924" max="6924" width="10.85546875" style="6" customWidth="1"/>
    <col min="6925" max="6925" width="11.140625" style="6" customWidth="1"/>
    <col min="6926" max="6926" width="11.5703125" style="6" customWidth="1"/>
    <col min="6927" max="6927" width="10.28515625" style="6" customWidth="1"/>
    <col min="6928" max="6928" width="10.85546875" style="6" customWidth="1"/>
    <col min="6929" max="6929" width="10.42578125" style="6" customWidth="1"/>
    <col min="6930" max="6930" width="9.7109375" style="6" customWidth="1"/>
    <col min="6931" max="6932" width="9.28515625" style="6" customWidth="1"/>
    <col min="6933" max="6933" width="10.7109375" style="6" customWidth="1"/>
    <col min="6934" max="6934" width="11.28515625" style="6" customWidth="1"/>
    <col min="6935" max="7168" width="11.42578125" style="6"/>
    <col min="7169" max="7169" width="8.7109375" style="6" customWidth="1"/>
    <col min="7170" max="7170" width="11.140625" style="6" customWidth="1"/>
    <col min="7171" max="7171" width="17.42578125" style="6" customWidth="1"/>
    <col min="7172" max="7172" width="13.28515625" style="6" customWidth="1"/>
    <col min="7173" max="7173" width="9.5703125" style="6" customWidth="1"/>
    <col min="7174" max="7174" width="12.140625" style="6" customWidth="1"/>
    <col min="7175" max="7177" width="10.42578125" style="6" customWidth="1"/>
    <col min="7178" max="7178" width="10.85546875" style="6" customWidth="1"/>
    <col min="7179" max="7179" width="10.42578125" style="6" customWidth="1"/>
    <col min="7180" max="7180" width="10.85546875" style="6" customWidth="1"/>
    <col min="7181" max="7181" width="11.140625" style="6" customWidth="1"/>
    <col min="7182" max="7182" width="11.5703125" style="6" customWidth="1"/>
    <col min="7183" max="7183" width="10.28515625" style="6" customWidth="1"/>
    <col min="7184" max="7184" width="10.85546875" style="6" customWidth="1"/>
    <col min="7185" max="7185" width="10.42578125" style="6" customWidth="1"/>
    <col min="7186" max="7186" width="9.7109375" style="6" customWidth="1"/>
    <col min="7187" max="7188" width="9.28515625" style="6" customWidth="1"/>
    <col min="7189" max="7189" width="10.7109375" style="6" customWidth="1"/>
    <col min="7190" max="7190" width="11.28515625" style="6" customWidth="1"/>
    <col min="7191" max="7424" width="11.42578125" style="6"/>
    <col min="7425" max="7425" width="8.7109375" style="6" customWidth="1"/>
    <col min="7426" max="7426" width="11.140625" style="6" customWidth="1"/>
    <col min="7427" max="7427" width="17.42578125" style="6" customWidth="1"/>
    <col min="7428" max="7428" width="13.28515625" style="6" customWidth="1"/>
    <col min="7429" max="7429" width="9.5703125" style="6" customWidth="1"/>
    <col min="7430" max="7430" width="12.140625" style="6" customWidth="1"/>
    <col min="7431" max="7433" width="10.42578125" style="6" customWidth="1"/>
    <col min="7434" max="7434" width="10.85546875" style="6" customWidth="1"/>
    <col min="7435" max="7435" width="10.42578125" style="6" customWidth="1"/>
    <col min="7436" max="7436" width="10.85546875" style="6" customWidth="1"/>
    <col min="7437" max="7437" width="11.140625" style="6" customWidth="1"/>
    <col min="7438" max="7438" width="11.5703125" style="6" customWidth="1"/>
    <col min="7439" max="7439" width="10.28515625" style="6" customWidth="1"/>
    <col min="7440" max="7440" width="10.85546875" style="6" customWidth="1"/>
    <col min="7441" max="7441" width="10.42578125" style="6" customWidth="1"/>
    <col min="7442" max="7442" width="9.7109375" style="6" customWidth="1"/>
    <col min="7443" max="7444" width="9.28515625" style="6" customWidth="1"/>
    <col min="7445" max="7445" width="10.7109375" style="6" customWidth="1"/>
    <col min="7446" max="7446" width="11.28515625" style="6" customWidth="1"/>
    <col min="7447" max="7680" width="11.42578125" style="6"/>
    <col min="7681" max="7681" width="8.7109375" style="6" customWidth="1"/>
    <col min="7682" max="7682" width="11.140625" style="6" customWidth="1"/>
    <col min="7683" max="7683" width="17.42578125" style="6" customWidth="1"/>
    <col min="7684" max="7684" width="13.28515625" style="6" customWidth="1"/>
    <col min="7685" max="7685" width="9.5703125" style="6" customWidth="1"/>
    <col min="7686" max="7686" width="12.140625" style="6" customWidth="1"/>
    <col min="7687" max="7689" width="10.42578125" style="6" customWidth="1"/>
    <col min="7690" max="7690" width="10.85546875" style="6" customWidth="1"/>
    <col min="7691" max="7691" width="10.42578125" style="6" customWidth="1"/>
    <col min="7692" max="7692" width="10.85546875" style="6" customWidth="1"/>
    <col min="7693" max="7693" width="11.140625" style="6" customWidth="1"/>
    <col min="7694" max="7694" width="11.5703125" style="6" customWidth="1"/>
    <col min="7695" max="7695" width="10.28515625" style="6" customWidth="1"/>
    <col min="7696" max="7696" width="10.85546875" style="6" customWidth="1"/>
    <col min="7697" max="7697" width="10.42578125" style="6" customWidth="1"/>
    <col min="7698" max="7698" width="9.7109375" style="6" customWidth="1"/>
    <col min="7699" max="7700" width="9.28515625" style="6" customWidth="1"/>
    <col min="7701" max="7701" width="10.7109375" style="6" customWidth="1"/>
    <col min="7702" max="7702" width="11.28515625" style="6" customWidth="1"/>
    <col min="7703" max="7936" width="11.42578125" style="6"/>
    <col min="7937" max="7937" width="8.7109375" style="6" customWidth="1"/>
    <col min="7938" max="7938" width="11.140625" style="6" customWidth="1"/>
    <col min="7939" max="7939" width="17.42578125" style="6" customWidth="1"/>
    <col min="7940" max="7940" width="13.28515625" style="6" customWidth="1"/>
    <col min="7941" max="7941" width="9.5703125" style="6" customWidth="1"/>
    <col min="7942" max="7942" width="12.140625" style="6" customWidth="1"/>
    <col min="7943" max="7945" width="10.42578125" style="6" customWidth="1"/>
    <col min="7946" max="7946" width="10.85546875" style="6" customWidth="1"/>
    <col min="7947" max="7947" width="10.42578125" style="6" customWidth="1"/>
    <col min="7948" max="7948" width="10.85546875" style="6" customWidth="1"/>
    <col min="7949" max="7949" width="11.140625" style="6" customWidth="1"/>
    <col min="7950" max="7950" width="11.5703125" style="6" customWidth="1"/>
    <col min="7951" max="7951" width="10.28515625" style="6" customWidth="1"/>
    <col min="7952" max="7952" width="10.85546875" style="6" customWidth="1"/>
    <col min="7953" max="7953" width="10.42578125" style="6" customWidth="1"/>
    <col min="7954" max="7954" width="9.7109375" style="6" customWidth="1"/>
    <col min="7955" max="7956" width="9.28515625" style="6" customWidth="1"/>
    <col min="7957" max="7957" width="10.7109375" style="6" customWidth="1"/>
    <col min="7958" max="7958" width="11.28515625" style="6" customWidth="1"/>
    <col min="7959" max="8192" width="11.42578125" style="6"/>
    <col min="8193" max="8193" width="8.7109375" style="6" customWidth="1"/>
    <col min="8194" max="8194" width="11.140625" style="6" customWidth="1"/>
    <col min="8195" max="8195" width="17.42578125" style="6" customWidth="1"/>
    <col min="8196" max="8196" width="13.28515625" style="6" customWidth="1"/>
    <col min="8197" max="8197" width="9.5703125" style="6" customWidth="1"/>
    <col min="8198" max="8198" width="12.140625" style="6" customWidth="1"/>
    <col min="8199" max="8201" width="10.42578125" style="6" customWidth="1"/>
    <col min="8202" max="8202" width="10.85546875" style="6" customWidth="1"/>
    <col min="8203" max="8203" width="10.42578125" style="6" customWidth="1"/>
    <col min="8204" max="8204" width="10.85546875" style="6" customWidth="1"/>
    <col min="8205" max="8205" width="11.140625" style="6" customWidth="1"/>
    <col min="8206" max="8206" width="11.5703125" style="6" customWidth="1"/>
    <col min="8207" max="8207" width="10.28515625" style="6" customWidth="1"/>
    <col min="8208" max="8208" width="10.85546875" style="6" customWidth="1"/>
    <col min="8209" max="8209" width="10.42578125" style="6" customWidth="1"/>
    <col min="8210" max="8210" width="9.7109375" style="6" customWidth="1"/>
    <col min="8211" max="8212" width="9.28515625" style="6" customWidth="1"/>
    <col min="8213" max="8213" width="10.7109375" style="6" customWidth="1"/>
    <col min="8214" max="8214" width="11.28515625" style="6" customWidth="1"/>
    <col min="8215" max="8448" width="11.42578125" style="6"/>
    <col min="8449" max="8449" width="8.7109375" style="6" customWidth="1"/>
    <col min="8450" max="8450" width="11.140625" style="6" customWidth="1"/>
    <col min="8451" max="8451" width="17.42578125" style="6" customWidth="1"/>
    <col min="8452" max="8452" width="13.28515625" style="6" customWidth="1"/>
    <col min="8453" max="8453" width="9.5703125" style="6" customWidth="1"/>
    <col min="8454" max="8454" width="12.140625" style="6" customWidth="1"/>
    <col min="8455" max="8457" width="10.42578125" style="6" customWidth="1"/>
    <col min="8458" max="8458" width="10.85546875" style="6" customWidth="1"/>
    <col min="8459" max="8459" width="10.42578125" style="6" customWidth="1"/>
    <col min="8460" max="8460" width="10.85546875" style="6" customWidth="1"/>
    <col min="8461" max="8461" width="11.140625" style="6" customWidth="1"/>
    <col min="8462" max="8462" width="11.5703125" style="6" customWidth="1"/>
    <col min="8463" max="8463" width="10.28515625" style="6" customWidth="1"/>
    <col min="8464" max="8464" width="10.85546875" style="6" customWidth="1"/>
    <col min="8465" max="8465" width="10.42578125" style="6" customWidth="1"/>
    <col min="8466" max="8466" width="9.7109375" style="6" customWidth="1"/>
    <col min="8467" max="8468" width="9.28515625" style="6" customWidth="1"/>
    <col min="8469" max="8469" width="10.7109375" style="6" customWidth="1"/>
    <col min="8470" max="8470" width="11.28515625" style="6" customWidth="1"/>
    <col min="8471" max="8704" width="11.42578125" style="6"/>
    <col min="8705" max="8705" width="8.7109375" style="6" customWidth="1"/>
    <col min="8706" max="8706" width="11.140625" style="6" customWidth="1"/>
    <col min="8707" max="8707" width="17.42578125" style="6" customWidth="1"/>
    <col min="8708" max="8708" width="13.28515625" style="6" customWidth="1"/>
    <col min="8709" max="8709" width="9.5703125" style="6" customWidth="1"/>
    <col min="8710" max="8710" width="12.140625" style="6" customWidth="1"/>
    <col min="8711" max="8713" width="10.42578125" style="6" customWidth="1"/>
    <col min="8714" max="8714" width="10.85546875" style="6" customWidth="1"/>
    <col min="8715" max="8715" width="10.42578125" style="6" customWidth="1"/>
    <col min="8716" max="8716" width="10.85546875" style="6" customWidth="1"/>
    <col min="8717" max="8717" width="11.140625" style="6" customWidth="1"/>
    <col min="8718" max="8718" width="11.5703125" style="6" customWidth="1"/>
    <col min="8719" max="8719" width="10.28515625" style="6" customWidth="1"/>
    <col min="8720" max="8720" width="10.85546875" style="6" customWidth="1"/>
    <col min="8721" max="8721" width="10.42578125" style="6" customWidth="1"/>
    <col min="8722" max="8722" width="9.7109375" style="6" customWidth="1"/>
    <col min="8723" max="8724" width="9.28515625" style="6" customWidth="1"/>
    <col min="8725" max="8725" width="10.7109375" style="6" customWidth="1"/>
    <col min="8726" max="8726" width="11.28515625" style="6" customWidth="1"/>
    <col min="8727" max="8960" width="11.42578125" style="6"/>
    <col min="8961" max="8961" width="8.7109375" style="6" customWidth="1"/>
    <col min="8962" max="8962" width="11.140625" style="6" customWidth="1"/>
    <col min="8963" max="8963" width="17.42578125" style="6" customWidth="1"/>
    <col min="8964" max="8964" width="13.28515625" style="6" customWidth="1"/>
    <col min="8965" max="8965" width="9.5703125" style="6" customWidth="1"/>
    <col min="8966" max="8966" width="12.140625" style="6" customWidth="1"/>
    <col min="8967" max="8969" width="10.42578125" style="6" customWidth="1"/>
    <col min="8970" max="8970" width="10.85546875" style="6" customWidth="1"/>
    <col min="8971" max="8971" width="10.42578125" style="6" customWidth="1"/>
    <col min="8972" max="8972" width="10.85546875" style="6" customWidth="1"/>
    <col min="8973" max="8973" width="11.140625" style="6" customWidth="1"/>
    <col min="8974" max="8974" width="11.5703125" style="6" customWidth="1"/>
    <col min="8975" max="8975" width="10.28515625" style="6" customWidth="1"/>
    <col min="8976" max="8976" width="10.85546875" style="6" customWidth="1"/>
    <col min="8977" max="8977" width="10.42578125" style="6" customWidth="1"/>
    <col min="8978" max="8978" width="9.7109375" style="6" customWidth="1"/>
    <col min="8979" max="8980" width="9.28515625" style="6" customWidth="1"/>
    <col min="8981" max="8981" width="10.7109375" style="6" customWidth="1"/>
    <col min="8982" max="8982" width="11.28515625" style="6" customWidth="1"/>
    <col min="8983" max="9216" width="11.42578125" style="6"/>
    <col min="9217" max="9217" width="8.7109375" style="6" customWidth="1"/>
    <col min="9218" max="9218" width="11.140625" style="6" customWidth="1"/>
    <col min="9219" max="9219" width="17.42578125" style="6" customWidth="1"/>
    <col min="9220" max="9220" width="13.28515625" style="6" customWidth="1"/>
    <col min="9221" max="9221" width="9.5703125" style="6" customWidth="1"/>
    <col min="9222" max="9222" width="12.140625" style="6" customWidth="1"/>
    <col min="9223" max="9225" width="10.42578125" style="6" customWidth="1"/>
    <col min="9226" max="9226" width="10.85546875" style="6" customWidth="1"/>
    <col min="9227" max="9227" width="10.42578125" style="6" customWidth="1"/>
    <col min="9228" max="9228" width="10.85546875" style="6" customWidth="1"/>
    <col min="9229" max="9229" width="11.140625" style="6" customWidth="1"/>
    <col min="9230" max="9230" width="11.5703125" style="6" customWidth="1"/>
    <col min="9231" max="9231" width="10.28515625" style="6" customWidth="1"/>
    <col min="9232" max="9232" width="10.85546875" style="6" customWidth="1"/>
    <col min="9233" max="9233" width="10.42578125" style="6" customWidth="1"/>
    <col min="9234" max="9234" width="9.7109375" style="6" customWidth="1"/>
    <col min="9235" max="9236" width="9.28515625" style="6" customWidth="1"/>
    <col min="9237" max="9237" width="10.7109375" style="6" customWidth="1"/>
    <col min="9238" max="9238" width="11.28515625" style="6" customWidth="1"/>
    <col min="9239" max="9472" width="11.42578125" style="6"/>
    <col min="9473" max="9473" width="8.7109375" style="6" customWidth="1"/>
    <col min="9474" max="9474" width="11.140625" style="6" customWidth="1"/>
    <col min="9475" max="9475" width="17.42578125" style="6" customWidth="1"/>
    <col min="9476" max="9476" width="13.28515625" style="6" customWidth="1"/>
    <col min="9477" max="9477" width="9.5703125" style="6" customWidth="1"/>
    <col min="9478" max="9478" width="12.140625" style="6" customWidth="1"/>
    <col min="9479" max="9481" width="10.42578125" style="6" customWidth="1"/>
    <col min="9482" max="9482" width="10.85546875" style="6" customWidth="1"/>
    <col min="9483" max="9483" width="10.42578125" style="6" customWidth="1"/>
    <col min="9484" max="9484" width="10.85546875" style="6" customWidth="1"/>
    <col min="9485" max="9485" width="11.140625" style="6" customWidth="1"/>
    <col min="9486" max="9486" width="11.5703125" style="6" customWidth="1"/>
    <col min="9487" max="9487" width="10.28515625" style="6" customWidth="1"/>
    <col min="9488" max="9488" width="10.85546875" style="6" customWidth="1"/>
    <col min="9489" max="9489" width="10.42578125" style="6" customWidth="1"/>
    <col min="9490" max="9490" width="9.7109375" style="6" customWidth="1"/>
    <col min="9491" max="9492" width="9.28515625" style="6" customWidth="1"/>
    <col min="9493" max="9493" width="10.7109375" style="6" customWidth="1"/>
    <col min="9494" max="9494" width="11.28515625" style="6" customWidth="1"/>
    <col min="9495" max="9728" width="11.42578125" style="6"/>
    <col min="9729" max="9729" width="8.7109375" style="6" customWidth="1"/>
    <col min="9730" max="9730" width="11.140625" style="6" customWidth="1"/>
    <col min="9731" max="9731" width="17.42578125" style="6" customWidth="1"/>
    <col min="9732" max="9732" width="13.28515625" style="6" customWidth="1"/>
    <col min="9733" max="9733" width="9.5703125" style="6" customWidth="1"/>
    <col min="9734" max="9734" width="12.140625" style="6" customWidth="1"/>
    <col min="9735" max="9737" width="10.42578125" style="6" customWidth="1"/>
    <col min="9738" max="9738" width="10.85546875" style="6" customWidth="1"/>
    <col min="9739" max="9739" width="10.42578125" style="6" customWidth="1"/>
    <col min="9740" max="9740" width="10.85546875" style="6" customWidth="1"/>
    <col min="9741" max="9741" width="11.140625" style="6" customWidth="1"/>
    <col min="9742" max="9742" width="11.5703125" style="6" customWidth="1"/>
    <col min="9743" max="9743" width="10.28515625" style="6" customWidth="1"/>
    <col min="9744" max="9744" width="10.85546875" style="6" customWidth="1"/>
    <col min="9745" max="9745" width="10.42578125" style="6" customWidth="1"/>
    <col min="9746" max="9746" width="9.7109375" style="6" customWidth="1"/>
    <col min="9747" max="9748" width="9.28515625" style="6" customWidth="1"/>
    <col min="9749" max="9749" width="10.7109375" style="6" customWidth="1"/>
    <col min="9750" max="9750" width="11.28515625" style="6" customWidth="1"/>
    <col min="9751" max="9984" width="11.42578125" style="6"/>
    <col min="9985" max="9985" width="8.7109375" style="6" customWidth="1"/>
    <col min="9986" max="9986" width="11.140625" style="6" customWidth="1"/>
    <col min="9987" max="9987" width="17.42578125" style="6" customWidth="1"/>
    <col min="9988" max="9988" width="13.28515625" style="6" customWidth="1"/>
    <col min="9989" max="9989" width="9.5703125" style="6" customWidth="1"/>
    <col min="9990" max="9990" width="12.140625" style="6" customWidth="1"/>
    <col min="9991" max="9993" width="10.42578125" style="6" customWidth="1"/>
    <col min="9994" max="9994" width="10.85546875" style="6" customWidth="1"/>
    <col min="9995" max="9995" width="10.42578125" style="6" customWidth="1"/>
    <col min="9996" max="9996" width="10.85546875" style="6" customWidth="1"/>
    <col min="9997" max="9997" width="11.140625" style="6" customWidth="1"/>
    <col min="9998" max="9998" width="11.5703125" style="6" customWidth="1"/>
    <col min="9999" max="9999" width="10.28515625" style="6" customWidth="1"/>
    <col min="10000" max="10000" width="10.85546875" style="6" customWidth="1"/>
    <col min="10001" max="10001" width="10.42578125" style="6" customWidth="1"/>
    <col min="10002" max="10002" width="9.7109375" style="6" customWidth="1"/>
    <col min="10003" max="10004" width="9.28515625" style="6" customWidth="1"/>
    <col min="10005" max="10005" width="10.7109375" style="6" customWidth="1"/>
    <col min="10006" max="10006" width="11.28515625" style="6" customWidth="1"/>
    <col min="10007" max="10240" width="11.42578125" style="6"/>
    <col min="10241" max="10241" width="8.7109375" style="6" customWidth="1"/>
    <col min="10242" max="10242" width="11.140625" style="6" customWidth="1"/>
    <col min="10243" max="10243" width="17.42578125" style="6" customWidth="1"/>
    <col min="10244" max="10244" width="13.28515625" style="6" customWidth="1"/>
    <col min="10245" max="10245" width="9.5703125" style="6" customWidth="1"/>
    <col min="10246" max="10246" width="12.140625" style="6" customWidth="1"/>
    <col min="10247" max="10249" width="10.42578125" style="6" customWidth="1"/>
    <col min="10250" max="10250" width="10.85546875" style="6" customWidth="1"/>
    <col min="10251" max="10251" width="10.42578125" style="6" customWidth="1"/>
    <col min="10252" max="10252" width="10.85546875" style="6" customWidth="1"/>
    <col min="10253" max="10253" width="11.140625" style="6" customWidth="1"/>
    <col min="10254" max="10254" width="11.5703125" style="6" customWidth="1"/>
    <col min="10255" max="10255" width="10.28515625" style="6" customWidth="1"/>
    <col min="10256" max="10256" width="10.85546875" style="6" customWidth="1"/>
    <col min="10257" max="10257" width="10.42578125" style="6" customWidth="1"/>
    <col min="10258" max="10258" width="9.7109375" style="6" customWidth="1"/>
    <col min="10259" max="10260" width="9.28515625" style="6" customWidth="1"/>
    <col min="10261" max="10261" width="10.7109375" style="6" customWidth="1"/>
    <col min="10262" max="10262" width="11.28515625" style="6" customWidth="1"/>
    <col min="10263" max="10496" width="11.42578125" style="6"/>
    <col min="10497" max="10497" width="8.7109375" style="6" customWidth="1"/>
    <col min="10498" max="10498" width="11.140625" style="6" customWidth="1"/>
    <col min="10499" max="10499" width="17.42578125" style="6" customWidth="1"/>
    <col min="10500" max="10500" width="13.28515625" style="6" customWidth="1"/>
    <col min="10501" max="10501" width="9.5703125" style="6" customWidth="1"/>
    <col min="10502" max="10502" width="12.140625" style="6" customWidth="1"/>
    <col min="10503" max="10505" width="10.42578125" style="6" customWidth="1"/>
    <col min="10506" max="10506" width="10.85546875" style="6" customWidth="1"/>
    <col min="10507" max="10507" width="10.42578125" style="6" customWidth="1"/>
    <col min="10508" max="10508" width="10.85546875" style="6" customWidth="1"/>
    <col min="10509" max="10509" width="11.140625" style="6" customWidth="1"/>
    <col min="10510" max="10510" width="11.5703125" style="6" customWidth="1"/>
    <col min="10511" max="10511" width="10.28515625" style="6" customWidth="1"/>
    <col min="10512" max="10512" width="10.85546875" style="6" customWidth="1"/>
    <col min="10513" max="10513" width="10.42578125" style="6" customWidth="1"/>
    <col min="10514" max="10514" width="9.7109375" style="6" customWidth="1"/>
    <col min="10515" max="10516" width="9.28515625" style="6" customWidth="1"/>
    <col min="10517" max="10517" width="10.7109375" style="6" customWidth="1"/>
    <col min="10518" max="10518" width="11.28515625" style="6" customWidth="1"/>
    <col min="10519" max="10752" width="11.42578125" style="6"/>
    <col min="10753" max="10753" width="8.7109375" style="6" customWidth="1"/>
    <col min="10754" max="10754" width="11.140625" style="6" customWidth="1"/>
    <col min="10755" max="10755" width="17.42578125" style="6" customWidth="1"/>
    <col min="10756" max="10756" width="13.28515625" style="6" customWidth="1"/>
    <col min="10757" max="10757" width="9.5703125" style="6" customWidth="1"/>
    <col min="10758" max="10758" width="12.140625" style="6" customWidth="1"/>
    <col min="10759" max="10761" width="10.42578125" style="6" customWidth="1"/>
    <col min="10762" max="10762" width="10.85546875" style="6" customWidth="1"/>
    <col min="10763" max="10763" width="10.42578125" style="6" customWidth="1"/>
    <col min="10764" max="10764" width="10.85546875" style="6" customWidth="1"/>
    <col min="10765" max="10765" width="11.140625" style="6" customWidth="1"/>
    <col min="10766" max="10766" width="11.5703125" style="6" customWidth="1"/>
    <col min="10767" max="10767" width="10.28515625" style="6" customWidth="1"/>
    <col min="10768" max="10768" width="10.85546875" style="6" customWidth="1"/>
    <col min="10769" max="10769" width="10.42578125" style="6" customWidth="1"/>
    <col min="10770" max="10770" width="9.7109375" style="6" customWidth="1"/>
    <col min="10771" max="10772" width="9.28515625" style="6" customWidth="1"/>
    <col min="10773" max="10773" width="10.7109375" style="6" customWidth="1"/>
    <col min="10774" max="10774" width="11.28515625" style="6" customWidth="1"/>
    <col min="10775" max="11008" width="11.42578125" style="6"/>
    <col min="11009" max="11009" width="8.7109375" style="6" customWidth="1"/>
    <col min="11010" max="11010" width="11.140625" style="6" customWidth="1"/>
    <col min="11011" max="11011" width="17.42578125" style="6" customWidth="1"/>
    <col min="11012" max="11012" width="13.28515625" style="6" customWidth="1"/>
    <col min="11013" max="11013" width="9.5703125" style="6" customWidth="1"/>
    <col min="11014" max="11014" width="12.140625" style="6" customWidth="1"/>
    <col min="11015" max="11017" width="10.42578125" style="6" customWidth="1"/>
    <col min="11018" max="11018" width="10.85546875" style="6" customWidth="1"/>
    <col min="11019" max="11019" width="10.42578125" style="6" customWidth="1"/>
    <col min="11020" max="11020" width="10.85546875" style="6" customWidth="1"/>
    <col min="11021" max="11021" width="11.140625" style="6" customWidth="1"/>
    <col min="11022" max="11022" width="11.5703125" style="6" customWidth="1"/>
    <col min="11023" max="11023" width="10.28515625" style="6" customWidth="1"/>
    <col min="11024" max="11024" width="10.85546875" style="6" customWidth="1"/>
    <col min="11025" max="11025" width="10.42578125" style="6" customWidth="1"/>
    <col min="11026" max="11026" width="9.7109375" style="6" customWidth="1"/>
    <col min="11027" max="11028" width="9.28515625" style="6" customWidth="1"/>
    <col min="11029" max="11029" width="10.7109375" style="6" customWidth="1"/>
    <col min="11030" max="11030" width="11.28515625" style="6" customWidth="1"/>
    <col min="11031" max="11264" width="11.42578125" style="6"/>
    <col min="11265" max="11265" width="8.7109375" style="6" customWidth="1"/>
    <col min="11266" max="11266" width="11.140625" style="6" customWidth="1"/>
    <col min="11267" max="11267" width="17.42578125" style="6" customWidth="1"/>
    <col min="11268" max="11268" width="13.28515625" style="6" customWidth="1"/>
    <col min="11269" max="11269" width="9.5703125" style="6" customWidth="1"/>
    <col min="11270" max="11270" width="12.140625" style="6" customWidth="1"/>
    <col min="11271" max="11273" width="10.42578125" style="6" customWidth="1"/>
    <col min="11274" max="11274" width="10.85546875" style="6" customWidth="1"/>
    <col min="11275" max="11275" width="10.42578125" style="6" customWidth="1"/>
    <col min="11276" max="11276" width="10.85546875" style="6" customWidth="1"/>
    <col min="11277" max="11277" width="11.140625" style="6" customWidth="1"/>
    <col min="11278" max="11278" width="11.5703125" style="6" customWidth="1"/>
    <col min="11279" max="11279" width="10.28515625" style="6" customWidth="1"/>
    <col min="11280" max="11280" width="10.85546875" style="6" customWidth="1"/>
    <col min="11281" max="11281" width="10.42578125" style="6" customWidth="1"/>
    <col min="11282" max="11282" width="9.7109375" style="6" customWidth="1"/>
    <col min="11283" max="11284" width="9.28515625" style="6" customWidth="1"/>
    <col min="11285" max="11285" width="10.7109375" style="6" customWidth="1"/>
    <col min="11286" max="11286" width="11.28515625" style="6" customWidth="1"/>
    <col min="11287" max="11520" width="11.42578125" style="6"/>
    <col min="11521" max="11521" width="8.7109375" style="6" customWidth="1"/>
    <col min="11522" max="11522" width="11.140625" style="6" customWidth="1"/>
    <col min="11523" max="11523" width="17.42578125" style="6" customWidth="1"/>
    <col min="11524" max="11524" width="13.28515625" style="6" customWidth="1"/>
    <col min="11525" max="11525" width="9.5703125" style="6" customWidth="1"/>
    <col min="11526" max="11526" width="12.140625" style="6" customWidth="1"/>
    <col min="11527" max="11529" width="10.42578125" style="6" customWidth="1"/>
    <col min="11530" max="11530" width="10.85546875" style="6" customWidth="1"/>
    <col min="11531" max="11531" width="10.42578125" style="6" customWidth="1"/>
    <col min="11532" max="11532" width="10.85546875" style="6" customWidth="1"/>
    <col min="11533" max="11533" width="11.140625" style="6" customWidth="1"/>
    <col min="11534" max="11534" width="11.5703125" style="6" customWidth="1"/>
    <col min="11535" max="11535" width="10.28515625" style="6" customWidth="1"/>
    <col min="11536" max="11536" width="10.85546875" style="6" customWidth="1"/>
    <col min="11537" max="11537" width="10.42578125" style="6" customWidth="1"/>
    <col min="11538" max="11538" width="9.7109375" style="6" customWidth="1"/>
    <col min="11539" max="11540" width="9.28515625" style="6" customWidth="1"/>
    <col min="11541" max="11541" width="10.7109375" style="6" customWidth="1"/>
    <col min="11542" max="11542" width="11.28515625" style="6" customWidth="1"/>
    <col min="11543" max="11776" width="11.42578125" style="6"/>
    <col min="11777" max="11777" width="8.7109375" style="6" customWidth="1"/>
    <col min="11778" max="11778" width="11.140625" style="6" customWidth="1"/>
    <col min="11779" max="11779" width="17.42578125" style="6" customWidth="1"/>
    <col min="11780" max="11780" width="13.28515625" style="6" customWidth="1"/>
    <col min="11781" max="11781" width="9.5703125" style="6" customWidth="1"/>
    <col min="11782" max="11782" width="12.140625" style="6" customWidth="1"/>
    <col min="11783" max="11785" width="10.42578125" style="6" customWidth="1"/>
    <col min="11786" max="11786" width="10.85546875" style="6" customWidth="1"/>
    <col min="11787" max="11787" width="10.42578125" style="6" customWidth="1"/>
    <col min="11788" max="11788" width="10.85546875" style="6" customWidth="1"/>
    <col min="11789" max="11789" width="11.140625" style="6" customWidth="1"/>
    <col min="11790" max="11790" width="11.5703125" style="6" customWidth="1"/>
    <col min="11791" max="11791" width="10.28515625" style="6" customWidth="1"/>
    <col min="11792" max="11792" width="10.85546875" style="6" customWidth="1"/>
    <col min="11793" max="11793" width="10.42578125" style="6" customWidth="1"/>
    <col min="11794" max="11794" width="9.7109375" style="6" customWidth="1"/>
    <col min="11795" max="11796" width="9.28515625" style="6" customWidth="1"/>
    <col min="11797" max="11797" width="10.7109375" style="6" customWidth="1"/>
    <col min="11798" max="11798" width="11.28515625" style="6" customWidth="1"/>
    <col min="11799" max="12032" width="11.42578125" style="6"/>
    <col min="12033" max="12033" width="8.7109375" style="6" customWidth="1"/>
    <col min="12034" max="12034" width="11.140625" style="6" customWidth="1"/>
    <col min="12035" max="12035" width="17.42578125" style="6" customWidth="1"/>
    <col min="12036" max="12036" width="13.28515625" style="6" customWidth="1"/>
    <col min="12037" max="12037" width="9.5703125" style="6" customWidth="1"/>
    <col min="12038" max="12038" width="12.140625" style="6" customWidth="1"/>
    <col min="12039" max="12041" width="10.42578125" style="6" customWidth="1"/>
    <col min="12042" max="12042" width="10.85546875" style="6" customWidth="1"/>
    <col min="12043" max="12043" width="10.42578125" style="6" customWidth="1"/>
    <col min="12044" max="12044" width="10.85546875" style="6" customWidth="1"/>
    <col min="12045" max="12045" width="11.140625" style="6" customWidth="1"/>
    <col min="12046" max="12046" width="11.5703125" style="6" customWidth="1"/>
    <col min="12047" max="12047" width="10.28515625" style="6" customWidth="1"/>
    <col min="12048" max="12048" width="10.85546875" style="6" customWidth="1"/>
    <col min="12049" max="12049" width="10.42578125" style="6" customWidth="1"/>
    <col min="12050" max="12050" width="9.7109375" style="6" customWidth="1"/>
    <col min="12051" max="12052" width="9.28515625" style="6" customWidth="1"/>
    <col min="12053" max="12053" width="10.7109375" style="6" customWidth="1"/>
    <col min="12054" max="12054" width="11.28515625" style="6" customWidth="1"/>
    <col min="12055" max="12288" width="11.42578125" style="6"/>
    <col min="12289" max="12289" width="8.7109375" style="6" customWidth="1"/>
    <col min="12290" max="12290" width="11.140625" style="6" customWidth="1"/>
    <col min="12291" max="12291" width="17.42578125" style="6" customWidth="1"/>
    <col min="12292" max="12292" width="13.28515625" style="6" customWidth="1"/>
    <col min="12293" max="12293" width="9.5703125" style="6" customWidth="1"/>
    <col min="12294" max="12294" width="12.140625" style="6" customWidth="1"/>
    <col min="12295" max="12297" width="10.42578125" style="6" customWidth="1"/>
    <col min="12298" max="12298" width="10.85546875" style="6" customWidth="1"/>
    <col min="12299" max="12299" width="10.42578125" style="6" customWidth="1"/>
    <col min="12300" max="12300" width="10.85546875" style="6" customWidth="1"/>
    <col min="12301" max="12301" width="11.140625" style="6" customWidth="1"/>
    <col min="12302" max="12302" width="11.5703125" style="6" customWidth="1"/>
    <col min="12303" max="12303" width="10.28515625" style="6" customWidth="1"/>
    <col min="12304" max="12304" width="10.85546875" style="6" customWidth="1"/>
    <col min="12305" max="12305" width="10.42578125" style="6" customWidth="1"/>
    <col min="12306" max="12306" width="9.7109375" style="6" customWidth="1"/>
    <col min="12307" max="12308" width="9.28515625" style="6" customWidth="1"/>
    <col min="12309" max="12309" width="10.7109375" style="6" customWidth="1"/>
    <col min="12310" max="12310" width="11.28515625" style="6" customWidth="1"/>
    <col min="12311" max="12544" width="11.42578125" style="6"/>
    <col min="12545" max="12545" width="8.7109375" style="6" customWidth="1"/>
    <col min="12546" max="12546" width="11.140625" style="6" customWidth="1"/>
    <col min="12547" max="12547" width="17.42578125" style="6" customWidth="1"/>
    <col min="12548" max="12548" width="13.28515625" style="6" customWidth="1"/>
    <col min="12549" max="12549" width="9.5703125" style="6" customWidth="1"/>
    <col min="12550" max="12550" width="12.140625" style="6" customWidth="1"/>
    <col min="12551" max="12553" width="10.42578125" style="6" customWidth="1"/>
    <col min="12554" max="12554" width="10.85546875" style="6" customWidth="1"/>
    <col min="12555" max="12555" width="10.42578125" style="6" customWidth="1"/>
    <col min="12556" max="12556" width="10.85546875" style="6" customWidth="1"/>
    <col min="12557" max="12557" width="11.140625" style="6" customWidth="1"/>
    <col min="12558" max="12558" width="11.5703125" style="6" customWidth="1"/>
    <col min="12559" max="12559" width="10.28515625" style="6" customWidth="1"/>
    <col min="12560" max="12560" width="10.85546875" style="6" customWidth="1"/>
    <col min="12561" max="12561" width="10.42578125" style="6" customWidth="1"/>
    <col min="12562" max="12562" width="9.7109375" style="6" customWidth="1"/>
    <col min="12563" max="12564" width="9.28515625" style="6" customWidth="1"/>
    <col min="12565" max="12565" width="10.7109375" style="6" customWidth="1"/>
    <col min="12566" max="12566" width="11.28515625" style="6" customWidth="1"/>
    <col min="12567" max="12800" width="11.42578125" style="6"/>
    <col min="12801" max="12801" width="8.7109375" style="6" customWidth="1"/>
    <col min="12802" max="12802" width="11.140625" style="6" customWidth="1"/>
    <col min="12803" max="12803" width="17.42578125" style="6" customWidth="1"/>
    <col min="12804" max="12804" width="13.28515625" style="6" customWidth="1"/>
    <col min="12805" max="12805" width="9.5703125" style="6" customWidth="1"/>
    <col min="12806" max="12806" width="12.140625" style="6" customWidth="1"/>
    <col min="12807" max="12809" width="10.42578125" style="6" customWidth="1"/>
    <col min="12810" max="12810" width="10.85546875" style="6" customWidth="1"/>
    <col min="12811" max="12811" width="10.42578125" style="6" customWidth="1"/>
    <col min="12812" max="12812" width="10.85546875" style="6" customWidth="1"/>
    <col min="12813" max="12813" width="11.140625" style="6" customWidth="1"/>
    <col min="12814" max="12814" width="11.5703125" style="6" customWidth="1"/>
    <col min="12815" max="12815" width="10.28515625" style="6" customWidth="1"/>
    <col min="12816" max="12816" width="10.85546875" style="6" customWidth="1"/>
    <col min="12817" max="12817" width="10.42578125" style="6" customWidth="1"/>
    <col min="12818" max="12818" width="9.7109375" style="6" customWidth="1"/>
    <col min="12819" max="12820" width="9.28515625" style="6" customWidth="1"/>
    <col min="12821" max="12821" width="10.7109375" style="6" customWidth="1"/>
    <col min="12822" max="12822" width="11.28515625" style="6" customWidth="1"/>
    <col min="12823" max="13056" width="11.42578125" style="6"/>
    <col min="13057" max="13057" width="8.7109375" style="6" customWidth="1"/>
    <col min="13058" max="13058" width="11.140625" style="6" customWidth="1"/>
    <col min="13059" max="13059" width="17.42578125" style="6" customWidth="1"/>
    <col min="13060" max="13060" width="13.28515625" style="6" customWidth="1"/>
    <col min="13061" max="13061" width="9.5703125" style="6" customWidth="1"/>
    <col min="13062" max="13062" width="12.140625" style="6" customWidth="1"/>
    <col min="13063" max="13065" width="10.42578125" style="6" customWidth="1"/>
    <col min="13066" max="13066" width="10.85546875" style="6" customWidth="1"/>
    <col min="13067" max="13067" width="10.42578125" style="6" customWidth="1"/>
    <col min="13068" max="13068" width="10.85546875" style="6" customWidth="1"/>
    <col min="13069" max="13069" width="11.140625" style="6" customWidth="1"/>
    <col min="13070" max="13070" width="11.5703125" style="6" customWidth="1"/>
    <col min="13071" max="13071" width="10.28515625" style="6" customWidth="1"/>
    <col min="13072" max="13072" width="10.85546875" style="6" customWidth="1"/>
    <col min="13073" max="13073" width="10.42578125" style="6" customWidth="1"/>
    <col min="13074" max="13074" width="9.7109375" style="6" customWidth="1"/>
    <col min="13075" max="13076" width="9.28515625" style="6" customWidth="1"/>
    <col min="13077" max="13077" width="10.7109375" style="6" customWidth="1"/>
    <col min="13078" max="13078" width="11.28515625" style="6" customWidth="1"/>
    <col min="13079" max="13312" width="11.42578125" style="6"/>
    <col min="13313" max="13313" width="8.7109375" style="6" customWidth="1"/>
    <col min="13314" max="13314" width="11.140625" style="6" customWidth="1"/>
    <col min="13315" max="13315" width="17.42578125" style="6" customWidth="1"/>
    <col min="13316" max="13316" width="13.28515625" style="6" customWidth="1"/>
    <col min="13317" max="13317" width="9.5703125" style="6" customWidth="1"/>
    <col min="13318" max="13318" width="12.140625" style="6" customWidth="1"/>
    <col min="13319" max="13321" width="10.42578125" style="6" customWidth="1"/>
    <col min="13322" max="13322" width="10.85546875" style="6" customWidth="1"/>
    <col min="13323" max="13323" width="10.42578125" style="6" customWidth="1"/>
    <col min="13324" max="13324" width="10.85546875" style="6" customWidth="1"/>
    <col min="13325" max="13325" width="11.140625" style="6" customWidth="1"/>
    <col min="13326" max="13326" width="11.5703125" style="6" customWidth="1"/>
    <col min="13327" max="13327" width="10.28515625" style="6" customWidth="1"/>
    <col min="13328" max="13328" width="10.85546875" style="6" customWidth="1"/>
    <col min="13329" max="13329" width="10.42578125" style="6" customWidth="1"/>
    <col min="13330" max="13330" width="9.7109375" style="6" customWidth="1"/>
    <col min="13331" max="13332" width="9.28515625" style="6" customWidth="1"/>
    <col min="13333" max="13333" width="10.7109375" style="6" customWidth="1"/>
    <col min="13334" max="13334" width="11.28515625" style="6" customWidth="1"/>
    <col min="13335" max="13568" width="11.42578125" style="6"/>
    <col min="13569" max="13569" width="8.7109375" style="6" customWidth="1"/>
    <col min="13570" max="13570" width="11.140625" style="6" customWidth="1"/>
    <col min="13571" max="13571" width="17.42578125" style="6" customWidth="1"/>
    <col min="13572" max="13572" width="13.28515625" style="6" customWidth="1"/>
    <col min="13573" max="13573" width="9.5703125" style="6" customWidth="1"/>
    <col min="13574" max="13574" width="12.140625" style="6" customWidth="1"/>
    <col min="13575" max="13577" width="10.42578125" style="6" customWidth="1"/>
    <col min="13578" max="13578" width="10.85546875" style="6" customWidth="1"/>
    <col min="13579" max="13579" width="10.42578125" style="6" customWidth="1"/>
    <col min="13580" max="13580" width="10.85546875" style="6" customWidth="1"/>
    <col min="13581" max="13581" width="11.140625" style="6" customWidth="1"/>
    <col min="13582" max="13582" width="11.5703125" style="6" customWidth="1"/>
    <col min="13583" max="13583" width="10.28515625" style="6" customWidth="1"/>
    <col min="13584" max="13584" width="10.85546875" style="6" customWidth="1"/>
    <col min="13585" max="13585" width="10.42578125" style="6" customWidth="1"/>
    <col min="13586" max="13586" width="9.7109375" style="6" customWidth="1"/>
    <col min="13587" max="13588" width="9.28515625" style="6" customWidth="1"/>
    <col min="13589" max="13589" width="10.7109375" style="6" customWidth="1"/>
    <col min="13590" max="13590" width="11.28515625" style="6" customWidth="1"/>
    <col min="13591" max="13824" width="11.42578125" style="6"/>
    <col min="13825" max="13825" width="8.7109375" style="6" customWidth="1"/>
    <col min="13826" max="13826" width="11.140625" style="6" customWidth="1"/>
    <col min="13827" max="13827" width="17.42578125" style="6" customWidth="1"/>
    <col min="13828" max="13828" width="13.28515625" style="6" customWidth="1"/>
    <col min="13829" max="13829" width="9.5703125" style="6" customWidth="1"/>
    <col min="13830" max="13830" width="12.140625" style="6" customWidth="1"/>
    <col min="13831" max="13833" width="10.42578125" style="6" customWidth="1"/>
    <col min="13834" max="13834" width="10.85546875" style="6" customWidth="1"/>
    <col min="13835" max="13835" width="10.42578125" style="6" customWidth="1"/>
    <col min="13836" max="13836" width="10.85546875" style="6" customWidth="1"/>
    <col min="13837" max="13837" width="11.140625" style="6" customWidth="1"/>
    <col min="13838" max="13838" width="11.5703125" style="6" customWidth="1"/>
    <col min="13839" max="13839" width="10.28515625" style="6" customWidth="1"/>
    <col min="13840" max="13840" width="10.85546875" style="6" customWidth="1"/>
    <col min="13841" max="13841" width="10.42578125" style="6" customWidth="1"/>
    <col min="13842" max="13842" width="9.7109375" style="6" customWidth="1"/>
    <col min="13843" max="13844" width="9.28515625" style="6" customWidth="1"/>
    <col min="13845" max="13845" width="10.7109375" style="6" customWidth="1"/>
    <col min="13846" max="13846" width="11.28515625" style="6" customWidth="1"/>
    <col min="13847" max="14080" width="11.42578125" style="6"/>
    <col min="14081" max="14081" width="8.7109375" style="6" customWidth="1"/>
    <col min="14082" max="14082" width="11.140625" style="6" customWidth="1"/>
    <col min="14083" max="14083" width="17.42578125" style="6" customWidth="1"/>
    <col min="14084" max="14084" width="13.28515625" style="6" customWidth="1"/>
    <col min="14085" max="14085" width="9.5703125" style="6" customWidth="1"/>
    <col min="14086" max="14086" width="12.140625" style="6" customWidth="1"/>
    <col min="14087" max="14089" width="10.42578125" style="6" customWidth="1"/>
    <col min="14090" max="14090" width="10.85546875" style="6" customWidth="1"/>
    <col min="14091" max="14091" width="10.42578125" style="6" customWidth="1"/>
    <col min="14092" max="14092" width="10.85546875" style="6" customWidth="1"/>
    <col min="14093" max="14093" width="11.140625" style="6" customWidth="1"/>
    <col min="14094" max="14094" width="11.5703125" style="6" customWidth="1"/>
    <col min="14095" max="14095" width="10.28515625" style="6" customWidth="1"/>
    <col min="14096" max="14096" width="10.85546875" style="6" customWidth="1"/>
    <col min="14097" max="14097" width="10.42578125" style="6" customWidth="1"/>
    <col min="14098" max="14098" width="9.7109375" style="6" customWidth="1"/>
    <col min="14099" max="14100" width="9.28515625" style="6" customWidth="1"/>
    <col min="14101" max="14101" width="10.7109375" style="6" customWidth="1"/>
    <col min="14102" max="14102" width="11.28515625" style="6" customWidth="1"/>
    <col min="14103" max="14336" width="11.42578125" style="6"/>
    <col min="14337" max="14337" width="8.7109375" style="6" customWidth="1"/>
    <col min="14338" max="14338" width="11.140625" style="6" customWidth="1"/>
    <col min="14339" max="14339" width="17.42578125" style="6" customWidth="1"/>
    <col min="14340" max="14340" width="13.28515625" style="6" customWidth="1"/>
    <col min="14341" max="14341" width="9.5703125" style="6" customWidth="1"/>
    <col min="14342" max="14342" width="12.140625" style="6" customWidth="1"/>
    <col min="14343" max="14345" width="10.42578125" style="6" customWidth="1"/>
    <col min="14346" max="14346" width="10.85546875" style="6" customWidth="1"/>
    <col min="14347" max="14347" width="10.42578125" style="6" customWidth="1"/>
    <col min="14348" max="14348" width="10.85546875" style="6" customWidth="1"/>
    <col min="14349" max="14349" width="11.140625" style="6" customWidth="1"/>
    <col min="14350" max="14350" width="11.5703125" style="6" customWidth="1"/>
    <col min="14351" max="14351" width="10.28515625" style="6" customWidth="1"/>
    <col min="14352" max="14352" width="10.85546875" style="6" customWidth="1"/>
    <col min="14353" max="14353" width="10.42578125" style="6" customWidth="1"/>
    <col min="14354" max="14354" width="9.7109375" style="6" customWidth="1"/>
    <col min="14355" max="14356" width="9.28515625" style="6" customWidth="1"/>
    <col min="14357" max="14357" width="10.7109375" style="6" customWidth="1"/>
    <col min="14358" max="14358" width="11.28515625" style="6" customWidth="1"/>
    <col min="14359" max="14592" width="11.42578125" style="6"/>
    <col min="14593" max="14593" width="8.7109375" style="6" customWidth="1"/>
    <col min="14594" max="14594" width="11.140625" style="6" customWidth="1"/>
    <col min="14595" max="14595" width="17.42578125" style="6" customWidth="1"/>
    <col min="14596" max="14596" width="13.28515625" style="6" customWidth="1"/>
    <col min="14597" max="14597" width="9.5703125" style="6" customWidth="1"/>
    <col min="14598" max="14598" width="12.140625" style="6" customWidth="1"/>
    <col min="14599" max="14601" width="10.42578125" style="6" customWidth="1"/>
    <col min="14602" max="14602" width="10.85546875" style="6" customWidth="1"/>
    <col min="14603" max="14603" width="10.42578125" style="6" customWidth="1"/>
    <col min="14604" max="14604" width="10.85546875" style="6" customWidth="1"/>
    <col min="14605" max="14605" width="11.140625" style="6" customWidth="1"/>
    <col min="14606" max="14606" width="11.5703125" style="6" customWidth="1"/>
    <col min="14607" max="14607" width="10.28515625" style="6" customWidth="1"/>
    <col min="14608" max="14608" width="10.85546875" style="6" customWidth="1"/>
    <col min="14609" max="14609" width="10.42578125" style="6" customWidth="1"/>
    <col min="14610" max="14610" width="9.7109375" style="6" customWidth="1"/>
    <col min="14611" max="14612" width="9.28515625" style="6" customWidth="1"/>
    <col min="14613" max="14613" width="10.7109375" style="6" customWidth="1"/>
    <col min="14614" max="14614" width="11.28515625" style="6" customWidth="1"/>
    <col min="14615" max="14848" width="11.42578125" style="6"/>
    <col min="14849" max="14849" width="8.7109375" style="6" customWidth="1"/>
    <col min="14850" max="14850" width="11.140625" style="6" customWidth="1"/>
    <col min="14851" max="14851" width="17.42578125" style="6" customWidth="1"/>
    <col min="14852" max="14852" width="13.28515625" style="6" customWidth="1"/>
    <col min="14853" max="14853" width="9.5703125" style="6" customWidth="1"/>
    <col min="14854" max="14854" width="12.140625" style="6" customWidth="1"/>
    <col min="14855" max="14857" width="10.42578125" style="6" customWidth="1"/>
    <col min="14858" max="14858" width="10.85546875" style="6" customWidth="1"/>
    <col min="14859" max="14859" width="10.42578125" style="6" customWidth="1"/>
    <col min="14860" max="14860" width="10.85546875" style="6" customWidth="1"/>
    <col min="14861" max="14861" width="11.140625" style="6" customWidth="1"/>
    <col min="14862" max="14862" width="11.5703125" style="6" customWidth="1"/>
    <col min="14863" max="14863" width="10.28515625" style="6" customWidth="1"/>
    <col min="14864" max="14864" width="10.85546875" style="6" customWidth="1"/>
    <col min="14865" max="14865" width="10.42578125" style="6" customWidth="1"/>
    <col min="14866" max="14866" width="9.7109375" style="6" customWidth="1"/>
    <col min="14867" max="14868" width="9.28515625" style="6" customWidth="1"/>
    <col min="14869" max="14869" width="10.7109375" style="6" customWidth="1"/>
    <col min="14870" max="14870" width="11.28515625" style="6" customWidth="1"/>
    <col min="14871" max="15104" width="11.42578125" style="6"/>
    <col min="15105" max="15105" width="8.7109375" style="6" customWidth="1"/>
    <col min="15106" max="15106" width="11.140625" style="6" customWidth="1"/>
    <col min="15107" max="15107" width="17.42578125" style="6" customWidth="1"/>
    <col min="15108" max="15108" width="13.28515625" style="6" customWidth="1"/>
    <col min="15109" max="15109" width="9.5703125" style="6" customWidth="1"/>
    <col min="15110" max="15110" width="12.140625" style="6" customWidth="1"/>
    <col min="15111" max="15113" width="10.42578125" style="6" customWidth="1"/>
    <col min="15114" max="15114" width="10.85546875" style="6" customWidth="1"/>
    <col min="15115" max="15115" width="10.42578125" style="6" customWidth="1"/>
    <col min="15116" max="15116" width="10.85546875" style="6" customWidth="1"/>
    <col min="15117" max="15117" width="11.140625" style="6" customWidth="1"/>
    <col min="15118" max="15118" width="11.5703125" style="6" customWidth="1"/>
    <col min="15119" max="15119" width="10.28515625" style="6" customWidth="1"/>
    <col min="15120" max="15120" width="10.85546875" style="6" customWidth="1"/>
    <col min="15121" max="15121" width="10.42578125" style="6" customWidth="1"/>
    <col min="15122" max="15122" width="9.7109375" style="6" customWidth="1"/>
    <col min="15123" max="15124" width="9.28515625" style="6" customWidth="1"/>
    <col min="15125" max="15125" width="10.7109375" style="6" customWidth="1"/>
    <col min="15126" max="15126" width="11.28515625" style="6" customWidth="1"/>
    <col min="15127" max="15360" width="11.42578125" style="6"/>
    <col min="15361" max="15361" width="8.7109375" style="6" customWidth="1"/>
    <col min="15362" max="15362" width="11.140625" style="6" customWidth="1"/>
    <col min="15363" max="15363" width="17.42578125" style="6" customWidth="1"/>
    <col min="15364" max="15364" width="13.28515625" style="6" customWidth="1"/>
    <col min="15365" max="15365" width="9.5703125" style="6" customWidth="1"/>
    <col min="15366" max="15366" width="12.140625" style="6" customWidth="1"/>
    <col min="15367" max="15369" width="10.42578125" style="6" customWidth="1"/>
    <col min="15370" max="15370" width="10.85546875" style="6" customWidth="1"/>
    <col min="15371" max="15371" width="10.42578125" style="6" customWidth="1"/>
    <col min="15372" max="15372" width="10.85546875" style="6" customWidth="1"/>
    <col min="15373" max="15373" width="11.140625" style="6" customWidth="1"/>
    <col min="15374" max="15374" width="11.5703125" style="6" customWidth="1"/>
    <col min="15375" max="15375" width="10.28515625" style="6" customWidth="1"/>
    <col min="15376" max="15376" width="10.85546875" style="6" customWidth="1"/>
    <col min="15377" max="15377" width="10.42578125" style="6" customWidth="1"/>
    <col min="15378" max="15378" width="9.7109375" style="6" customWidth="1"/>
    <col min="15379" max="15380" width="9.28515625" style="6" customWidth="1"/>
    <col min="15381" max="15381" width="10.7109375" style="6" customWidth="1"/>
    <col min="15382" max="15382" width="11.28515625" style="6" customWidth="1"/>
    <col min="15383" max="15616" width="11.42578125" style="6"/>
    <col min="15617" max="15617" width="8.7109375" style="6" customWidth="1"/>
    <col min="15618" max="15618" width="11.140625" style="6" customWidth="1"/>
    <col min="15619" max="15619" width="17.42578125" style="6" customWidth="1"/>
    <col min="15620" max="15620" width="13.28515625" style="6" customWidth="1"/>
    <col min="15621" max="15621" width="9.5703125" style="6" customWidth="1"/>
    <col min="15622" max="15622" width="12.140625" style="6" customWidth="1"/>
    <col min="15623" max="15625" width="10.42578125" style="6" customWidth="1"/>
    <col min="15626" max="15626" width="10.85546875" style="6" customWidth="1"/>
    <col min="15627" max="15627" width="10.42578125" style="6" customWidth="1"/>
    <col min="15628" max="15628" width="10.85546875" style="6" customWidth="1"/>
    <col min="15629" max="15629" width="11.140625" style="6" customWidth="1"/>
    <col min="15630" max="15630" width="11.5703125" style="6" customWidth="1"/>
    <col min="15631" max="15631" width="10.28515625" style="6" customWidth="1"/>
    <col min="15632" max="15632" width="10.85546875" style="6" customWidth="1"/>
    <col min="15633" max="15633" width="10.42578125" style="6" customWidth="1"/>
    <col min="15634" max="15634" width="9.7109375" style="6" customWidth="1"/>
    <col min="15635" max="15636" width="9.28515625" style="6" customWidth="1"/>
    <col min="15637" max="15637" width="10.7109375" style="6" customWidth="1"/>
    <col min="15638" max="15638" width="11.28515625" style="6" customWidth="1"/>
    <col min="15639" max="15872" width="11.42578125" style="6"/>
    <col min="15873" max="15873" width="8.7109375" style="6" customWidth="1"/>
    <col min="15874" max="15874" width="11.140625" style="6" customWidth="1"/>
    <col min="15875" max="15875" width="17.42578125" style="6" customWidth="1"/>
    <col min="15876" max="15876" width="13.28515625" style="6" customWidth="1"/>
    <col min="15877" max="15877" width="9.5703125" style="6" customWidth="1"/>
    <col min="15878" max="15878" width="12.140625" style="6" customWidth="1"/>
    <col min="15879" max="15881" width="10.42578125" style="6" customWidth="1"/>
    <col min="15882" max="15882" width="10.85546875" style="6" customWidth="1"/>
    <col min="15883" max="15883" width="10.42578125" style="6" customWidth="1"/>
    <col min="15884" max="15884" width="10.85546875" style="6" customWidth="1"/>
    <col min="15885" max="15885" width="11.140625" style="6" customWidth="1"/>
    <col min="15886" max="15886" width="11.5703125" style="6" customWidth="1"/>
    <col min="15887" max="15887" width="10.28515625" style="6" customWidth="1"/>
    <col min="15888" max="15888" width="10.85546875" style="6" customWidth="1"/>
    <col min="15889" max="15889" width="10.42578125" style="6" customWidth="1"/>
    <col min="15890" max="15890" width="9.7109375" style="6" customWidth="1"/>
    <col min="15891" max="15892" width="9.28515625" style="6" customWidth="1"/>
    <col min="15893" max="15893" width="10.7109375" style="6" customWidth="1"/>
    <col min="15894" max="15894" width="11.28515625" style="6" customWidth="1"/>
    <col min="15895" max="16128" width="11.42578125" style="6"/>
    <col min="16129" max="16129" width="8.7109375" style="6" customWidth="1"/>
    <col min="16130" max="16130" width="11.140625" style="6" customWidth="1"/>
    <col min="16131" max="16131" width="17.42578125" style="6" customWidth="1"/>
    <col min="16132" max="16132" width="13.28515625" style="6" customWidth="1"/>
    <col min="16133" max="16133" width="9.5703125" style="6" customWidth="1"/>
    <col min="16134" max="16134" width="12.140625" style="6" customWidth="1"/>
    <col min="16135" max="16137" width="10.42578125" style="6" customWidth="1"/>
    <col min="16138" max="16138" width="10.85546875" style="6" customWidth="1"/>
    <col min="16139" max="16139" width="10.42578125" style="6" customWidth="1"/>
    <col min="16140" max="16140" width="10.85546875" style="6" customWidth="1"/>
    <col min="16141" max="16141" width="11.140625" style="6" customWidth="1"/>
    <col min="16142" max="16142" width="11.5703125" style="6" customWidth="1"/>
    <col min="16143" max="16143" width="10.28515625" style="6" customWidth="1"/>
    <col min="16144" max="16144" width="10.85546875" style="6" customWidth="1"/>
    <col min="16145" max="16145" width="10.42578125" style="6" customWidth="1"/>
    <col min="16146" max="16146" width="9.7109375" style="6" customWidth="1"/>
    <col min="16147" max="16148" width="9.28515625" style="6" customWidth="1"/>
    <col min="16149" max="16149" width="10.7109375" style="6" customWidth="1"/>
    <col min="16150" max="16150" width="11.28515625" style="6" customWidth="1"/>
    <col min="16151" max="16384" width="11.42578125" style="6"/>
  </cols>
  <sheetData>
    <row r="1" spans="1:62" ht="21" customHeight="1" x14ac:dyDescent="0.25">
      <c r="A1" s="1" t="s">
        <v>0</v>
      </c>
      <c r="B1" s="2"/>
      <c r="D1" s="3"/>
    </row>
    <row r="2" spans="1:62" s="9" customFormat="1" ht="20.2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</row>
    <row r="3" spans="1:62" s="9" customFormat="1" ht="19.5" customHeight="1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 s="9" customFormat="1" ht="16.5" customHeight="1" thickBo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62" s="17" customFormat="1" ht="20.25" customHeight="1" x14ac:dyDescent="0.25">
      <c r="A5" s="11" t="s">
        <v>3</v>
      </c>
      <c r="B5" s="12" t="s">
        <v>4</v>
      </c>
      <c r="C5" s="13"/>
      <c r="D5" s="14" t="s">
        <v>5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</row>
    <row r="6" spans="1:62" s="17" customFormat="1" ht="24.75" customHeight="1" thickBot="1" x14ac:dyDescent="0.3">
      <c r="A6" s="18"/>
      <c r="B6" s="19"/>
      <c r="C6" s="20"/>
      <c r="D6" s="21" t="s">
        <v>6</v>
      </c>
      <c r="E6" s="22" t="s">
        <v>7</v>
      </c>
      <c r="F6" s="23" t="s">
        <v>8</v>
      </c>
      <c r="G6" s="23" t="s">
        <v>9</v>
      </c>
      <c r="H6" s="23" t="s">
        <v>10</v>
      </c>
      <c r="I6" s="23" t="s">
        <v>11</v>
      </c>
      <c r="J6" s="23" t="s">
        <v>12</v>
      </c>
      <c r="K6" s="23" t="s">
        <v>13</v>
      </c>
      <c r="L6" s="23" t="s">
        <v>14</v>
      </c>
      <c r="M6" s="23" t="s">
        <v>15</v>
      </c>
      <c r="N6" s="23" t="s">
        <v>16</v>
      </c>
      <c r="O6" s="23" t="s">
        <v>17</v>
      </c>
      <c r="P6" s="23" t="s">
        <v>18</v>
      </c>
      <c r="Q6" s="23" t="s">
        <v>19</v>
      </c>
      <c r="R6" s="23" t="s">
        <v>20</v>
      </c>
      <c r="S6" s="23" t="s">
        <v>21</v>
      </c>
      <c r="T6" s="23" t="s">
        <v>22</v>
      </c>
      <c r="U6" s="21" t="s">
        <v>23</v>
      </c>
      <c r="V6" s="24" t="s">
        <v>24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</row>
    <row r="7" spans="1:62" s="30" customFormat="1" ht="14.25" customHeight="1" thickTop="1" x14ac:dyDescent="0.25">
      <c r="A7" s="25"/>
      <c r="B7" s="26"/>
      <c r="C7" s="25"/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7"/>
      <c r="V7" s="27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</row>
    <row r="8" spans="1:62" ht="20.25" customHeight="1" x14ac:dyDescent="0.2">
      <c r="A8" s="25"/>
      <c r="B8" s="31" t="s">
        <v>25</v>
      </c>
      <c r="C8" s="25"/>
      <c r="D8" s="32">
        <f>SUM(E8:V8)</f>
        <v>4278500</v>
      </c>
      <c r="E8" s="33">
        <f t="shared" ref="E8:V10" si="0">SUM(E11+E14+E17+E20+E23+E26+E29+E35+E44+E47+E50+E53+E56+E59+E62)</f>
        <v>74147</v>
      </c>
      <c r="F8" s="34">
        <f t="shared" si="0"/>
        <v>295600</v>
      </c>
      <c r="G8" s="35">
        <f t="shared" si="0"/>
        <v>368881</v>
      </c>
      <c r="H8" s="35">
        <f t="shared" si="0"/>
        <v>363859</v>
      </c>
      <c r="I8" s="35">
        <f t="shared" si="0"/>
        <v>361199</v>
      </c>
      <c r="J8" s="35">
        <f t="shared" si="0"/>
        <v>348015</v>
      </c>
      <c r="K8" s="35">
        <f t="shared" si="0"/>
        <v>325444</v>
      </c>
      <c r="L8" s="35">
        <f t="shared" si="0"/>
        <v>313232</v>
      </c>
      <c r="M8" s="35">
        <f t="shared" si="0"/>
        <v>300607</v>
      </c>
      <c r="N8" s="35">
        <f t="shared" si="0"/>
        <v>286909</v>
      </c>
      <c r="O8" s="35">
        <f t="shared" si="0"/>
        <v>269266</v>
      </c>
      <c r="P8" s="35">
        <f t="shared" si="0"/>
        <v>237555</v>
      </c>
      <c r="Q8" s="35">
        <f t="shared" si="0"/>
        <v>201747</v>
      </c>
      <c r="R8" s="35">
        <f t="shared" si="0"/>
        <v>161839</v>
      </c>
      <c r="S8" s="35">
        <f t="shared" si="0"/>
        <v>123736</v>
      </c>
      <c r="T8" s="35">
        <f t="shared" si="0"/>
        <v>92365</v>
      </c>
      <c r="U8" s="35">
        <f t="shared" si="0"/>
        <v>66614</v>
      </c>
      <c r="V8" s="36">
        <f t="shared" si="0"/>
        <v>87485</v>
      </c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</row>
    <row r="9" spans="1:62" ht="20.25" customHeight="1" x14ac:dyDescent="0.2">
      <c r="A9" s="25"/>
      <c r="B9" s="37"/>
      <c r="C9" s="5" t="s">
        <v>26</v>
      </c>
      <c r="D9" s="37">
        <f>SUM(E9:V9)</f>
        <v>2144802</v>
      </c>
      <c r="E9" s="38">
        <f t="shared" si="0"/>
        <v>37898</v>
      </c>
      <c r="F9" s="39">
        <f t="shared" si="0"/>
        <v>151025</v>
      </c>
      <c r="G9" s="40">
        <f t="shared" si="0"/>
        <v>188401</v>
      </c>
      <c r="H9" s="40">
        <f t="shared" si="0"/>
        <v>185734</v>
      </c>
      <c r="I9" s="40">
        <f t="shared" si="0"/>
        <v>184134</v>
      </c>
      <c r="J9" s="40">
        <f t="shared" si="0"/>
        <v>176772</v>
      </c>
      <c r="K9" s="40">
        <f t="shared" si="0"/>
        <v>164397</v>
      </c>
      <c r="L9" s="40">
        <f t="shared" si="0"/>
        <v>157658</v>
      </c>
      <c r="M9" s="40">
        <f t="shared" si="0"/>
        <v>151334</v>
      </c>
      <c r="N9" s="40">
        <f t="shared" si="0"/>
        <v>144249</v>
      </c>
      <c r="O9" s="40">
        <f t="shared" si="0"/>
        <v>134702</v>
      </c>
      <c r="P9" s="40">
        <f t="shared" si="0"/>
        <v>118116</v>
      </c>
      <c r="Q9" s="40">
        <f t="shared" si="0"/>
        <v>99474</v>
      </c>
      <c r="R9" s="40">
        <f t="shared" si="0"/>
        <v>78840</v>
      </c>
      <c r="S9" s="40">
        <f t="shared" si="0"/>
        <v>59351</v>
      </c>
      <c r="T9" s="40">
        <f t="shared" si="0"/>
        <v>43590</v>
      </c>
      <c r="U9" s="40">
        <f t="shared" si="0"/>
        <v>30773</v>
      </c>
      <c r="V9" s="41">
        <f t="shared" si="0"/>
        <v>38354</v>
      </c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</row>
    <row r="10" spans="1:62" ht="20.25" customHeight="1" x14ac:dyDescent="0.2">
      <c r="A10" s="25"/>
      <c r="B10" s="37"/>
      <c r="C10" s="5" t="s">
        <v>27</v>
      </c>
      <c r="D10" s="37">
        <f>SUM(E10:V10)</f>
        <v>2133698</v>
      </c>
      <c r="E10" s="38">
        <f t="shared" si="0"/>
        <v>36249</v>
      </c>
      <c r="F10" s="39">
        <f t="shared" si="0"/>
        <v>144575</v>
      </c>
      <c r="G10" s="40">
        <f t="shared" si="0"/>
        <v>180480</v>
      </c>
      <c r="H10" s="40">
        <f t="shared" si="0"/>
        <v>178125</v>
      </c>
      <c r="I10" s="40">
        <f t="shared" si="0"/>
        <v>177065</v>
      </c>
      <c r="J10" s="40">
        <f t="shared" si="0"/>
        <v>171243</v>
      </c>
      <c r="K10" s="40">
        <f t="shared" si="0"/>
        <v>161047</v>
      </c>
      <c r="L10" s="40">
        <f t="shared" si="0"/>
        <v>155574</v>
      </c>
      <c r="M10" s="40">
        <f t="shared" si="0"/>
        <v>149273</v>
      </c>
      <c r="N10" s="40">
        <f t="shared" si="0"/>
        <v>142660</v>
      </c>
      <c r="O10" s="40">
        <f t="shared" si="0"/>
        <v>134564</v>
      </c>
      <c r="P10" s="40">
        <f t="shared" si="0"/>
        <v>119439</v>
      </c>
      <c r="Q10" s="40">
        <f t="shared" si="0"/>
        <v>102273</v>
      </c>
      <c r="R10" s="40">
        <f t="shared" si="0"/>
        <v>82999</v>
      </c>
      <c r="S10" s="40">
        <f t="shared" si="0"/>
        <v>64385</v>
      </c>
      <c r="T10" s="40">
        <f t="shared" si="0"/>
        <v>48775</v>
      </c>
      <c r="U10" s="40">
        <f t="shared" si="0"/>
        <v>35841</v>
      </c>
      <c r="V10" s="41">
        <f t="shared" si="0"/>
        <v>49131</v>
      </c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</row>
    <row r="11" spans="1:62" s="30" customFormat="1" ht="20.25" customHeight="1" x14ac:dyDescent="0.2">
      <c r="A11" s="42" t="s">
        <v>28</v>
      </c>
      <c r="B11" s="31" t="s">
        <v>29</v>
      </c>
      <c r="C11" s="25"/>
      <c r="D11" s="32">
        <f t="shared" ref="D11:D64" si="1">SUM(E11:V11)</f>
        <v>179990</v>
      </c>
      <c r="E11" s="43">
        <f t="shared" ref="E11:V11" si="2">+E12+E13</f>
        <v>4875</v>
      </c>
      <c r="F11" s="43">
        <f t="shared" si="2"/>
        <v>18506</v>
      </c>
      <c r="G11" s="33">
        <f t="shared" si="2"/>
        <v>21992</v>
      </c>
      <c r="H11" s="33">
        <f t="shared" si="2"/>
        <v>20357</v>
      </c>
      <c r="I11" s="33">
        <f t="shared" si="2"/>
        <v>18598</v>
      </c>
      <c r="J11" s="33">
        <f t="shared" si="2"/>
        <v>16754</v>
      </c>
      <c r="K11" s="33">
        <f t="shared" si="2"/>
        <v>13905</v>
      </c>
      <c r="L11" s="33">
        <f t="shared" si="2"/>
        <v>12507</v>
      </c>
      <c r="M11" s="33">
        <f t="shared" si="2"/>
        <v>10968</v>
      </c>
      <c r="N11" s="33">
        <f t="shared" si="2"/>
        <v>9344</v>
      </c>
      <c r="O11" s="33">
        <f t="shared" si="2"/>
        <v>8569</v>
      </c>
      <c r="P11" s="33">
        <f t="shared" si="2"/>
        <v>6854</v>
      </c>
      <c r="Q11" s="33">
        <f t="shared" si="2"/>
        <v>5581</v>
      </c>
      <c r="R11" s="33">
        <f t="shared" si="2"/>
        <v>4154</v>
      </c>
      <c r="S11" s="33">
        <f t="shared" si="2"/>
        <v>2704</v>
      </c>
      <c r="T11" s="33">
        <f t="shared" si="2"/>
        <v>1959</v>
      </c>
      <c r="U11" s="33">
        <f t="shared" si="2"/>
        <v>1204</v>
      </c>
      <c r="V11" s="32">
        <f t="shared" si="2"/>
        <v>1159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</row>
    <row r="12" spans="1:62" s="30" customFormat="1" ht="20.25" customHeight="1" x14ac:dyDescent="0.25">
      <c r="A12" s="1"/>
      <c r="B12" s="45"/>
      <c r="C12" s="6" t="s">
        <v>26</v>
      </c>
      <c r="D12" s="46">
        <f t="shared" si="1"/>
        <v>91632</v>
      </c>
      <c r="E12" s="47">
        <f>'[1]BT '!E7</f>
        <v>2492</v>
      </c>
      <c r="F12" s="47">
        <f>'[1]BT '!F7</f>
        <v>9476</v>
      </c>
      <c r="G12" s="47">
        <f>'[1]BT '!G7</f>
        <v>11262</v>
      </c>
      <c r="H12" s="47">
        <f>'[1]BT '!H7</f>
        <v>10384</v>
      </c>
      <c r="I12" s="47">
        <f>'[1]BT '!I7</f>
        <v>9392</v>
      </c>
      <c r="J12" s="47">
        <f>'[1]BT '!J7</f>
        <v>8470</v>
      </c>
      <c r="K12" s="47">
        <f>'[1]BT '!K7</f>
        <v>6852</v>
      </c>
      <c r="L12" s="47">
        <f>'[1]BT '!L7</f>
        <v>6183</v>
      </c>
      <c r="M12" s="47">
        <f>'[1]BT '!M7</f>
        <v>5510</v>
      </c>
      <c r="N12" s="47">
        <f>'[1]BT '!N7</f>
        <v>4660</v>
      </c>
      <c r="O12" s="47">
        <f>'[1]BT '!O7</f>
        <v>4219</v>
      </c>
      <c r="P12" s="47">
        <f>'[1]BT '!P7</f>
        <v>3471</v>
      </c>
      <c r="Q12" s="47">
        <f>'[1]BT '!Q7</f>
        <v>2993</v>
      </c>
      <c r="R12" s="47">
        <f>'[1]BT '!R7</f>
        <v>2230</v>
      </c>
      <c r="S12" s="47">
        <f>'[1]BT '!S7</f>
        <v>1514</v>
      </c>
      <c r="T12" s="47">
        <f>'[1]BT '!T7</f>
        <v>1175</v>
      </c>
      <c r="U12" s="47">
        <f>'[1]BT '!U7</f>
        <v>712</v>
      </c>
      <c r="V12" s="48">
        <f>'[1]BT '!V7</f>
        <v>637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</row>
    <row r="13" spans="1:62" s="30" customFormat="1" ht="20.25" customHeight="1" x14ac:dyDescent="0.25">
      <c r="A13" s="49"/>
      <c r="B13" s="1"/>
      <c r="C13" s="6" t="s">
        <v>27</v>
      </c>
      <c r="D13" s="46">
        <f t="shared" si="1"/>
        <v>88358</v>
      </c>
      <c r="E13" s="47">
        <f>'[1]BT '!E8</f>
        <v>2383</v>
      </c>
      <c r="F13" s="47">
        <f>'[1]BT '!F8</f>
        <v>9030</v>
      </c>
      <c r="G13" s="47">
        <f>'[1]BT '!G8</f>
        <v>10730</v>
      </c>
      <c r="H13" s="47">
        <f>'[1]BT '!H8</f>
        <v>9973</v>
      </c>
      <c r="I13" s="47">
        <f>'[1]BT '!I8</f>
        <v>9206</v>
      </c>
      <c r="J13" s="47">
        <f>'[1]BT '!J8</f>
        <v>8284</v>
      </c>
      <c r="K13" s="47">
        <f>'[1]BT '!K8</f>
        <v>7053</v>
      </c>
      <c r="L13" s="47">
        <f>'[1]BT '!L8</f>
        <v>6324</v>
      </c>
      <c r="M13" s="47">
        <f>'[1]BT '!M8</f>
        <v>5458</v>
      </c>
      <c r="N13" s="47">
        <f>'[1]BT '!N8</f>
        <v>4684</v>
      </c>
      <c r="O13" s="47">
        <f>'[1]BT '!O8</f>
        <v>4350</v>
      </c>
      <c r="P13" s="47">
        <f>'[1]BT '!P8</f>
        <v>3383</v>
      </c>
      <c r="Q13" s="47">
        <f>'[1]BT '!Q8</f>
        <v>2588</v>
      </c>
      <c r="R13" s="47">
        <f>'[1]BT '!R8</f>
        <v>1924</v>
      </c>
      <c r="S13" s="47">
        <f>'[1]BT '!S8</f>
        <v>1190</v>
      </c>
      <c r="T13" s="47">
        <f>'[1]BT '!T8</f>
        <v>784</v>
      </c>
      <c r="U13" s="47">
        <f>'[1]BT '!U8</f>
        <v>492</v>
      </c>
      <c r="V13" s="48">
        <f>'[1]BT '!V8</f>
        <v>522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</row>
    <row r="14" spans="1:62" s="30" customFormat="1" ht="20.25" customHeight="1" x14ac:dyDescent="0.25">
      <c r="A14" s="50" t="s">
        <v>30</v>
      </c>
      <c r="B14" s="51" t="s">
        <v>31</v>
      </c>
      <c r="C14" s="49"/>
      <c r="D14" s="52">
        <f t="shared" si="1"/>
        <v>266969</v>
      </c>
      <c r="E14" s="33">
        <f t="shared" ref="E14:V14" si="3">+E15+E16</f>
        <v>4602</v>
      </c>
      <c r="F14" s="33">
        <f t="shared" si="3"/>
        <v>18647</v>
      </c>
      <c r="G14" s="33">
        <f t="shared" si="3"/>
        <v>23170</v>
      </c>
      <c r="H14" s="33">
        <f t="shared" si="3"/>
        <v>23025</v>
      </c>
      <c r="I14" s="33">
        <f t="shared" si="3"/>
        <v>23291</v>
      </c>
      <c r="J14" s="33">
        <f t="shared" si="3"/>
        <v>24349</v>
      </c>
      <c r="K14" s="33">
        <f t="shared" si="3"/>
        <v>22695</v>
      </c>
      <c r="L14" s="33">
        <f t="shared" si="3"/>
        <v>20206</v>
      </c>
      <c r="M14" s="33">
        <f t="shared" si="3"/>
        <v>17075</v>
      </c>
      <c r="N14" s="33">
        <f t="shared" si="3"/>
        <v>14386</v>
      </c>
      <c r="O14" s="33">
        <f t="shared" si="3"/>
        <v>14314</v>
      </c>
      <c r="P14" s="33">
        <f t="shared" si="3"/>
        <v>13432</v>
      </c>
      <c r="Q14" s="33">
        <f t="shared" si="3"/>
        <v>11905</v>
      </c>
      <c r="R14" s="33">
        <f t="shared" si="3"/>
        <v>9908</v>
      </c>
      <c r="S14" s="33">
        <f t="shared" si="3"/>
        <v>7953</v>
      </c>
      <c r="T14" s="33">
        <f t="shared" si="3"/>
        <v>6435</v>
      </c>
      <c r="U14" s="33">
        <f t="shared" si="3"/>
        <v>5123</v>
      </c>
      <c r="V14" s="32">
        <f t="shared" si="3"/>
        <v>6453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</row>
    <row r="15" spans="1:62" s="30" customFormat="1" ht="20.25" customHeight="1" x14ac:dyDescent="0.25">
      <c r="A15" s="49"/>
      <c r="B15" s="53"/>
      <c r="C15" s="6" t="s">
        <v>26</v>
      </c>
      <c r="D15" s="46">
        <f t="shared" si="1"/>
        <v>136435</v>
      </c>
      <c r="E15" s="47">
        <f>[1]COCLE!E7</f>
        <v>2353</v>
      </c>
      <c r="F15" s="46">
        <f>[1]COCLE!F7</f>
        <v>9537</v>
      </c>
      <c r="G15" s="46">
        <f>[1]COCLE!G7</f>
        <v>11858</v>
      </c>
      <c r="H15" s="47">
        <f>[1]COCLE!H7</f>
        <v>11818</v>
      </c>
      <c r="I15" s="47">
        <f>[1]COCLE!I7</f>
        <v>11982</v>
      </c>
      <c r="J15" s="46">
        <f>[1]COCLE!J7</f>
        <v>12410</v>
      </c>
      <c r="K15" s="46">
        <f>[1]COCLE!K7</f>
        <v>11495</v>
      </c>
      <c r="L15" s="46">
        <f>[1]COCLE!L7</f>
        <v>10435</v>
      </c>
      <c r="M15" s="46">
        <f>[1]COCLE!M7</f>
        <v>9206</v>
      </c>
      <c r="N15" s="46">
        <f>[1]COCLE!N7</f>
        <v>7560</v>
      </c>
      <c r="O15" s="46">
        <f>[1]COCLE!O7</f>
        <v>7224</v>
      </c>
      <c r="P15" s="46">
        <f>[1]COCLE!P7</f>
        <v>6816</v>
      </c>
      <c r="Q15" s="46">
        <f>[1]COCLE!Q7</f>
        <v>6037</v>
      </c>
      <c r="R15" s="46">
        <f>[1]COCLE!R7</f>
        <v>5056</v>
      </c>
      <c r="S15" s="46">
        <f>[1]COCLE!S7</f>
        <v>3914</v>
      </c>
      <c r="T15" s="46">
        <f>[1]COCLE!T7</f>
        <v>3113</v>
      </c>
      <c r="U15" s="46">
        <f>[1]COCLE!U7</f>
        <v>2424</v>
      </c>
      <c r="V15" s="37">
        <f>[1]COCLE!V7</f>
        <v>3197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</row>
    <row r="16" spans="1:62" s="30" customFormat="1" ht="20.25" customHeight="1" x14ac:dyDescent="0.25">
      <c r="A16" s="49"/>
      <c r="B16" s="53"/>
      <c r="C16" s="6" t="s">
        <v>27</v>
      </c>
      <c r="D16" s="46">
        <f t="shared" si="1"/>
        <v>130534</v>
      </c>
      <c r="E16" s="46">
        <f>[1]COCLE!E8</f>
        <v>2249</v>
      </c>
      <c r="F16" s="46">
        <f>[1]COCLE!F8</f>
        <v>9110</v>
      </c>
      <c r="G16" s="46">
        <f>[1]COCLE!G8</f>
        <v>11312</v>
      </c>
      <c r="H16" s="46">
        <f>[1]COCLE!H8</f>
        <v>11207</v>
      </c>
      <c r="I16" s="46">
        <f>[1]COCLE!I8</f>
        <v>11309</v>
      </c>
      <c r="J16" s="46">
        <f>[1]COCLE!J8</f>
        <v>11939</v>
      </c>
      <c r="K16" s="46">
        <f>[1]COCLE!K8</f>
        <v>11200</v>
      </c>
      <c r="L16" s="46">
        <f>[1]COCLE!L8</f>
        <v>9771</v>
      </c>
      <c r="M16" s="46">
        <f>[1]COCLE!M8</f>
        <v>7869</v>
      </c>
      <c r="N16" s="46">
        <f>[1]COCLE!N8</f>
        <v>6826</v>
      </c>
      <c r="O16" s="46">
        <f>[1]COCLE!O8</f>
        <v>7090</v>
      </c>
      <c r="P16" s="46">
        <f>[1]COCLE!P8</f>
        <v>6616</v>
      </c>
      <c r="Q16" s="46">
        <f>[1]COCLE!Q8</f>
        <v>5868</v>
      </c>
      <c r="R16" s="46">
        <f>[1]COCLE!R8</f>
        <v>4852</v>
      </c>
      <c r="S16" s="46">
        <f>[1]COCLE!S8</f>
        <v>4039</v>
      </c>
      <c r="T16" s="46">
        <f>[1]COCLE!T8</f>
        <v>3322</v>
      </c>
      <c r="U16" s="46">
        <f>[1]COCLE!U8</f>
        <v>2699</v>
      </c>
      <c r="V16" s="37">
        <f>[1]COCLE!V8</f>
        <v>3256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</row>
    <row r="17" spans="1:62" s="30" customFormat="1" ht="20.25" customHeight="1" x14ac:dyDescent="0.25">
      <c r="A17" s="50" t="s">
        <v>32</v>
      </c>
      <c r="B17" s="51" t="s">
        <v>33</v>
      </c>
      <c r="C17" s="1"/>
      <c r="D17" s="33">
        <f t="shared" si="1"/>
        <v>298344</v>
      </c>
      <c r="E17" s="43">
        <f t="shared" ref="E17:V17" si="4">+E18+E19</f>
        <v>6217</v>
      </c>
      <c r="F17" s="33">
        <f t="shared" si="4"/>
        <v>24608</v>
      </c>
      <c r="G17" s="33">
        <f t="shared" si="4"/>
        <v>30094</v>
      </c>
      <c r="H17" s="33">
        <f t="shared" si="4"/>
        <v>29100</v>
      </c>
      <c r="I17" s="33">
        <f t="shared" si="4"/>
        <v>27171</v>
      </c>
      <c r="J17" s="33">
        <f t="shared" si="4"/>
        <v>25279</v>
      </c>
      <c r="K17" s="33">
        <f t="shared" si="4"/>
        <v>22317</v>
      </c>
      <c r="L17" s="33">
        <f t="shared" si="4"/>
        <v>21033</v>
      </c>
      <c r="M17" s="33">
        <f t="shared" si="4"/>
        <v>19436</v>
      </c>
      <c r="N17" s="33">
        <f t="shared" si="4"/>
        <v>17896</v>
      </c>
      <c r="O17" s="33">
        <f t="shared" si="4"/>
        <v>16937</v>
      </c>
      <c r="P17" s="33">
        <f t="shared" si="4"/>
        <v>15084</v>
      </c>
      <c r="Q17" s="33">
        <f t="shared" si="4"/>
        <v>12765</v>
      </c>
      <c r="R17" s="33">
        <f t="shared" si="4"/>
        <v>9847</v>
      </c>
      <c r="S17" s="33">
        <f t="shared" si="4"/>
        <v>7356</v>
      </c>
      <c r="T17" s="33">
        <f t="shared" si="4"/>
        <v>5354</v>
      </c>
      <c r="U17" s="33">
        <f t="shared" si="4"/>
        <v>3441</v>
      </c>
      <c r="V17" s="32">
        <f t="shared" si="4"/>
        <v>4409</v>
      </c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</row>
    <row r="18" spans="1:62" s="30" customFormat="1" ht="20.25" customHeight="1" x14ac:dyDescent="0.25">
      <c r="A18" s="49"/>
      <c r="B18" s="53"/>
      <c r="C18" s="6" t="s">
        <v>26</v>
      </c>
      <c r="D18" s="46">
        <f t="shared" si="1"/>
        <v>151094</v>
      </c>
      <c r="E18" s="47">
        <f>[1]COLON!E8</f>
        <v>3180</v>
      </c>
      <c r="F18" s="46">
        <f>[1]COLON!F8</f>
        <v>12597</v>
      </c>
      <c r="G18" s="46">
        <f>[1]COLON!G8</f>
        <v>15410</v>
      </c>
      <c r="H18" s="47">
        <f>[1]COLON!H8</f>
        <v>14911</v>
      </c>
      <c r="I18" s="46">
        <f>[1]COLON!I8</f>
        <v>13906</v>
      </c>
      <c r="J18" s="46">
        <f>[1]COLON!J8</f>
        <v>12913</v>
      </c>
      <c r="K18" s="46">
        <f>[1]COLON!K8</f>
        <v>11194</v>
      </c>
      <c r="L18" s="47">
        <f>[1]COLON!L8</f>
        <v>10629</v>
      </c>
      <c r="M18" s="46">
        <f>[1]COLON!M8</f>
        <v>9901</v>
      </c>
      <c r="N18" s="46">
        <f>[1]COLON!N8</f>
        <v>9009</v>
      </c>
      <c r="O18" s="46">
        <f>[1]COLON!O8</f>
        <v>8515</v>
      </c>
      <c r="P18" s="46">
        <f>[1]COLON!P8</f>
        <v>7649</v>
      </c>
      <c r="Q18" s="46">
        <f>[1]COLON!Q8</f>
        <v>6370</v>
      </c>
      <c r="R18" s="46">
        <f>[1]COLON!R8</f>
        <v>4907</v>
      </c>
      <c r="S18" s="46">
        <f>[1]COLON!S8</f>
        <v>3623</v>
      </c>
      <c r="T18" s="46">
        <f>[1]COLON!T8</f>
        <v>2569</v>
      </c>
      <c r="U18" s="46">
        <f>[1]COLON!U8</f>
        <v>1693</v>
      </c>
      <c r="V18" s="37">
        <f>[1]COLON!V8</f>
        <v>2118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</row>
    <row r="19" spans="1:62" s="30" customFormat="1" ht="20.25" customHeight="1" x14ac:dyDescent="0.25">
      <c r="A19" s="49"/>
      <c r="B19" s="53"/>
      <c r="C19" s="6" t="s">
        <v>27</v>
      </c>
      <c r="D19" s="46">
        <f t="shared" si="1"/>
        <v>147250</v>
      </c>
      <c r="E19" s="46">
        <f>[1]COLON!E9</f>
        <v>3037</v>
      </c>
      <c r="F19" s="46">
        <f>[1]COLON!F9</f>
        <v>12011</v>
      </c>
      <c r="G19" s="46">
        <f>[1]COLON!G9</f>
        <v>14684</v>
      </c>
      <c r="H19" s="46">
        <f>[1]COLON!H9</f>
        <v>14189</v>
      </c>
      <c r="I19" s="46">
        <f>[1]COLON!I9</f>
        <v>13265</v>
      </c>
      <c r="J19" s="46">
        <f>[1]COLON!J9</f>
        <v>12366</v>
      </c>
      <c r="K19" s="46">
        <f>[1]COLON!K9</f>
        <v>11123</v>
      </c>
      <c r="L19" s="46">
        <f>[1]COLON!L9</f>
        <v>10404</v>
      </c>
      <c r="M19" s="46">
        <f>[1]COLON!M9</f>
        <v>9535</v>
      </c>
      <c r="N19" s="46">
        <f>[1]COLON!N9</f>
        <v>8887</v>
      </c>
      <c r="O19" s="46">
        <f>[1]COLON!O9</f>
        <v>8422</v>
      </c>
      <c r="P19" s="46">
        <f>[1]COLON!P9</f>
        <v>7435</v>
      </c>
      <c r="Q19" s="46">
        <f>[1]COLON!Q9</f>
        <v>6395</v>
      </c>
      <c r="R19" s="46">
        <f>[1]COLON!R9</f>
        <v>4940</v>
      </c>
      <c r="S19" s="46">
        <f>[1]COLON!S9</f>
        <v>3733</v>
      </c>
      <c r="T19" s="46">
        <f>[1]COLON!T9</f>
        <v>2785</v>
      </c>
      <c r="U19" s="46">
        <f>[1]COLON!U9</f>
        <v>1748</v>
      </c>
      <c r="V19" s="37">
        <f>[1]COLON!V9</f>
        <v>2291</v>
      </c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</row>
    <row r="20" spans="1:62" s="30" customFormat="1" ht="20.25" customHeight="1" x14ac:dyDescent="0.25">
      <c r="A20" s="50" t="s">
        <v>34</v>
      </c>
      <c r="B20" s="51" t="s">
        <v>35</v>
      </c>
      <c r="C20" s="1"/>
      <c r="D20" s="33">
        <f t="shared" si="1"/>
        <v>464538</v>
      </c>
      <c r="E20" s="52">
        <f t="shared" ref="E20:V20" si="5">+E21+E22</f>
        <v>8664</v>
      </c>
      <c r="F20" s="33">
        <f t="shared" si="5"/>
        <v>34532</v>
      </c>
      <c r="G20" s="33">
        <f t="shared" si="5"/>
        <v>43093</v>
      </c>
      <c r="H20" s="33">
        <f t="shared" si="5"/>
        <v>42441</v>
      </c>
      <c r="I20" s="33">
        <f t="shared" si="5"/>
        <v>40711</v>
      </c>
      <c r="J20" s="33">
        <f t="shared" si="5"/>
        <v>37884</v>
      </c>
      <c r="K20" s="33">
        <f t="shared" si="5"/>
        <v>33583</v>
      </c>
      <c r="L20" s="33">
        <f>+L21+L22</f>
        <v>29281</v>
      </c>
      <c r="M20" s="33">
        <f t="shared" si="5"/>
        <v>26795</v>
      </c>
      <c r="N20" s="33">
        <f t="shared" si="5"/>
        <v>24779</v>
      </c>
      <c r="O20" s="33">
        <f t="shared" si="5"/>
        <v>24616</v>
      </c>
      <c r="P20" s="33">
        <f t="shared" si="5"/>
        <v>25314</v>
      </c>
      <c r="Q20" s="33">
        <f t="shared" si="5"/>
        <v>23592</v>
      </c>
      <c r="R20" s="33">
        <f t="shared" si="5"/>
        <v>19764</v>
      </c>
      <c r="S20" s="33">
        <f t="shared" si="5"/>
        <v>15604</v>
      </c>
      <c r="T20" s="33">
        <f t="shared" si="5"/>
        <v>11947</v>
      </c>
      <c r="U20" s="33">
        <f t="shared" si="5"/>
        <v>8787</v>
      </c>
      <c r="V20" s="32">
        <f t="shared" si="5"/>
        <v>13151</v>
      </c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</row>
    <row r="21" spans="1:62" s="30" customFormat="1" ht="20.25" customHeight="1" x14ac:dyDescent="0.25">
      <c r="A21" s="49"/>
      <c r="B21" s="53"/>
      <c r="C21" s="6" t="s">
        <v>26</v>
      </c>
      <c r="D21" s="46">
        <f t="shared" si="1"/>
        <v>233190</v>
      </c>
      <c r="E21" s="54">
        <f>[1]CHIRIQUI!E9</f>
        <v>4430</v>
      </c>
      <c r="F21" s="46">
        <f>[1]CHIRIQUI!F9</f>
        <v>17649</v>
      </c>
      <c r="G21" s="46">
        <f>[1]CHIRIQUI!G9</f>
        <v>22024</v>
      </c>
      <c r="H21" s="46">
        <f>[1]CHIRIQUI!H9</f>
        <v>21687</v>
      </c>
      <c r="I21" s="46">
        <f>[1]CHIRIQUI!I9</f>
        <v>20795</v>
      </c>
      <c r="J21" s="46">
        <f>[1]CHIRIQUI!J9</f>
        <v>19388</v>
      </c>
      <c r="K21" s="46">
        <f>[1]CHIRIQUI!K9</f>
        <v>17151</v>
      </c>
      <c r="L21" s="46">
        <f>[1]CHIRIQUI!L9</f>
        <v>14928</v>
      </c>
      <c r="M21" s="46">
        <f>[1]CHIRIQUI!M9</f>
        <v>13562</v>
      </c>
      <c r="N21" s="46">
        <f>[1]CHIRIQUI!N9</f>
        <v>12222</v>
      </c>
      <c r="O21" s="46">
        <f>[1]CHIRIQUI!O9</f>
        <v>11964</v>
      </c>
      <c r="P21" s="46">
        <f>[1]CHIRIQUI!P9</f>
        <v>12457</v>
      </c>
      <c r="Q21" s="46">
        <f>[1]CHIRIQUI!Q9</f>
        <v>11785</v>
      </c>
      <c r="R21" s="46">
        <f>[1]CHIRIQUI!R9</f>
        <v>9910</v>
      </c>
      <c r="S21" s="46">
        <f>[1]CHIRIQUI!S9</f>
        <v>7755</v>
      </c>
      <c r="T21" s="46">
        <f>[1]CHIRIQUI!T9</f>
        <v>5817</v>
      </c>
      <c r="U21" s="46">
        <f>[1]CHIRIQUI!U9</f>
        <v>4145</v>
      </c>
      <c r="V21" s="37">
        <f>[1]CHIRIQUI!V9</f>
        <v>5521</v>
      </c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</row>
    <row r="22" spans="1:62" s="30" customFormat="1" ht="20.25" customHeight="1" x14ac:dyDescent="0.25">
      <c r="A22" s="49"/>
      <c r="B22" s="53"/>
      <c r="C22" s="6" t="s">
        <v>27</v>
      </c>
      <c r="D22" s="46">
        <f t="shared" si="1"/>
        <v>231348</v>
      </c>
      <c r="E22" s="55">
        <f>[1]CHIRIQUI!E10</f>
        <v>4234</v>
      </c>
      <c r="F22" s="46">
        <f>[1]CHIRIQUI!F10</f>
        <v>16883</v>
      </c>
      <c r="G22" s="46">
        <f>[1]CHIRIQUI!G10</f>
        <v>21069</v>
      </c>
      <c r="H22" s="46">
        <f>[1]CHIRIQUI!H10</f>
        <v>20754</v>
      </c>
      <c r="I22" s="46">
        <f>[1]CHIRIQUI!I10</f>
        <v>19916</v>
      </c>
      <c r="J22" s="46">
        <f>[1]CHIRIQUI!J10</f>
        <v>18496</v>
      </c>
      <c r="K22" s="46">
        <f>[1]CHIRIQUI!K10</f>
        <v>16432</v>
      </c>
      <c r="L22" s="46">
        <f>[1]CHIRIQUI!L10</f>
        <v>14353</v>
      </c>
      <c r="M22" s="46">
        <f>[1]CHIRIQUI!M10</f>
        <v>13233</v>
      </c>
      <c r="N22" s="46">
        <f>[1]CHIRIQUI!N10</f>
        <v>12557</v>
      </c>
      <c r="O22" s="46">
        <f>[1]CHIRIQUI!O10</f>
        <v>12652</v>
      </c>
      <c r="P22" s="46">
        <f>[1]CHIRIQUI!P10</f>
        <v>12857</v>
      </c>
      <c r="Q22" s="46">
        <f>[1]CHIRIQUI!Q10</f>
        <v>11807</v>
      </c>
      <c r="R22" s="46">
        <f>[1]CHIRIQUI!R10</f>
        <v>9854</v>
      </c>
      <c r="S22" s="46">
        <f>[1]CHIRIQUI!S10</f>
        <v>7849</v>
      </c>
      <c r="T22" s="46">
        <f>[1]CHIRIQUI!T10</f>
        <v>6130</v>
      </c>
      <c r="U22" s="46">
        <f>[1]CHIRIQUI!U10</f>
        <v>4642</v>
      </c>
      <c r="V22" s="37">
        <f>[1]CHIRIQUI!V10</f>
        <v>7630</v>
      </c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</row>
    <row r="23" spans="1:62" s="30" customFormat="1" ht="20.25" customHeight="1" x14ac:dyDescent="0.25">
      <c r="A23" s="50" t="s">
        <v>36</v>
      </c>
      <c r="B23" s="51" t="s">
        <v>37</v>
      </c>
      <c r="C23" s="1"/>
      <c r="D23" s="33">
        <f t="shared" si="1"/>
        <v>70834</v>
      </c>
      <c r="E23" s="43">
        <f t="shared" ref="E23:V23" si="6">+E24+E25</f>
        <v>1672</v>
      </c>
      <c r="F23" s="33">
        <f t="shared" si="6"/>
        <v>6502</v>
      </c>
      <c r="G23" s="33">
        <f t="shared" si="6"/>
        <v>7534</v>
      </c>
      <c r="H23" s="33">
        <f t="shared" si="6"/>
        <v>7187</v>
      </c>
      <c r="I23" s="33">
        <f t="shared" si="6"/>
        <v>7193</v>
      </c>
      <c r="J23" s="33">
        <f t="shared" si="6"/>
        <v>7260</v>
      </c>
      <c r="K23" s="33">
        <f t="shared" si="6"/>
        <v>6615</v>
      </c>
      <c r="L23" s="33">
        <f t="shared" si="6"/>
        <v>5312</v>
      </c>
      <c r="M23" s="33">
        <f t="shared" si="6"/>
        <v>3632</v>
      </c>
      <c r="N23" s="33">
        <f t="shared" si="6"/>
        <v>2990</v>
      </c>
      <c r="O23" s="33">
        <f t="shared" si="6"/>
        <v>2832</v>
      </c>
      <c r="P23" s="33">
        <f t="shared" si="6"/>
        <v>2527</v>
      </c>
      <c r="Q23" s="33">
        <f t="shared" si="6"/>
        <v>2373</v>
      </c>
      <c r="R23" s="33">
        <f t="shared" si="6"/>
        <v>2000</v>
      </c>
      <c r="S23" s="33">
        <f t="shared" si="6"/>
        <v>1728</v>
      </c>
      <c r="T23" s="33">
        <f t="shared" si="6"/>
        <v>1311</v>
      </c>
      <c r="U23" s="33">
        <f t="shared" si="6"/>
        <v>995</v>
      </c>
      <c r="V23" s="32">
        <f t="shared" si="6"/>
        <v>1171</v>
      </c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</row>
    <row r="24" spans="1:62" s="30" customFormat="1" ht="20.25" customHeight="1" x14ac:dyDescent="0.25">
      <c r="A24" s="49"/>
      <c r="B24" s="1"/>
      <c r="C24" s="6" t="s">
        <v>26</v>
      </c>
      <c r="D24" s="46">
        <f t="shared" si="1"/>
        <v>37878</v>
      </c>
      <c r="E24" s="54">
        <f>[1]DARIEN!E7</f>
        <v>854</v>
      </c>
      <c r="F24" s="38">
        <f>[1]DARIEN!F7</f>
        <v>3319</v>
      </c>
      <c r="G24" s="46">
        <f>[1]DARIEN!G7</f>
        <v>3842</v>
      </c>
      <c r="H24" s="46">
        <f>[1]DARIEN!H7</f>
        <v>3661</v>
      </c>
      <c r="I24" s="46">
        <f>[1]DARIEN!I7</f>
        <v>3657</v>
      </c>
      <c r="J24" s="46">
        <f>[1]DARIEN!J7</f>
        <v>3768</v>
      </c>
      <c r="K24" s="46">
        <f>[1]DARIEN!K7</f>
        <v>3435</v>
      </c>
      <c r="L24" s="46">
        <f>[1]DARIEN!L7</f>
        <v>2850</v>
      </c>
      <c r="M24" s="46">
        <f>[1]DARIEN!M7</f>
        <v>2092</v>
      </c>
      <c r="N24" s="46">
        <f>[1]DARIEN!N7</f>
        <v>1754</v>
      </c>
      <c r="O24" s="46">
        <f>[1]DARIEN!O7</f>
        <v>1599</v>
      </c>
      <c r="P24" s="46">
        <f>[1]DARIEN!P7</f>
        <v>1458</v>
      </c>
      <c r="Q24" s="46">
        <f>[1]DARIEN!Q7</f>
        <v>1365</v>
      </c>
      <c r="R24" s="46">
        <f>[1]DARIEN!R7</f>
        <v>1163</v>
      </c>
      <c r="S24" s="46">
        <f>[1]DARIEN!S7</f>
        <v>998</v>
      </c>
      <c r="T24" s="46">
        <f>[1]DARIEN!T7</f>
        <v>754</v>
      </c>
      <c r="U24" s="46">
        <f>[1]DARIEN!U7</f>
        <v>600</v>
      </c>
      <c r="V24" s="37">
        <f>[1]DARIEN!V7</f>
        <v>709</v>
      </c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</row>
    <row r="25" spans="1:62" s="30" customFormat="1" ht="20.25" customHeight="1" x14ac:dyDescent="0.25">
      <c r="A25" s="49"/>
      <c r="B25" s="1"/>
      <c r="C25" s="6" t="s">
        <v>27</v>
      </c>
      <c r="D25" s="46">
        <f t="shared" si="1"/>
        <v>32956</v>
      </c>
      <c r="E25" s="46">
        <f>[1]DARIEN!E8</f>
        <v>818</v>
      </c>
      <c r="F25" s="46">
        <f>[1]DARIEN!F8</f>
        <v>3183</v>
      </c>
      <c r="G25" s="46">
        <f>[1]DARIEN!G8</f>
        <v>3692</v>
      </c>
      <c r="H25" s="46">
        <f>[1]DARIEN!H8</f>
        <v>3526</v>
      </c>
      <c r="I25" s="46">
        <f>[1]DARIEN!I8</f>
        <v>3536</v>
      </c>
      <c r="J25" s="46">
        <f>[1]DARIEN!J8</f>
        <v>3492</v>
      </c>
      <c r="K25" s="46">
        <f>[1]DARIEN!K8</f>
        <v>3180</v>
      </c>
      <c r="L25" s="46">
        <f>[1]DARIEN!L8</f>
        <v>2462</v>
      </c>
      <c r="M25" s="46">
        <f>[1]DARIEN!M8</f>
        <v>1540</v>
      </c>
      <c r="N25" s="46">
        <f>[1]DARIEN!N8</f>
        <v>1236</v>
      </c>
      <c r="O25" s="46">
        <f>[1]DARIEN!O8</f>
        <v>1233</v>
      </c>
      <c r="P25" s="46">
        <f>[1]DARIEN!P8</f>
        <v>1069</v>
      </c>
      <c r="Q25" s="46">
        <f>[1]DARIEN!Q8</f>
        <v>1008</v>
      </c>
      <c r="R25" s="46">
        <f>[1]DARIEN!R8</f>
        <v>837</v>
      </c>
      <c r="S25" s="46">
        <f>[1]DARIEN!S8</f>
        <v>730</v>
      </c>
      <c r="T25" s="46">
        <f>[1]DARIEN!T8</f>
        <v>557</v>
      </c>
      <c r="U25" s="46">
        <f>[1]DARIEN!U8</f>
        <v>395</v>
      </c>
      <c r="V25" s="37">
        <f>[1]DARIEN!V8</f>
        <v>462</v>
      </c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</row>
    <row r="26" spans="1:62" s="30" customFormat="1" ht="20.25" customHeight="1" x14ac:dyDescent="0.25">
      <c r="A26" s="50" t="s">
        <v>38</v>
      </c>
      <c r="B26" s="51" t="s">
        <v>39</v>
      </c>
      <c r="C26" s="1"/>
      <c r="D26" s="33">
        <f t="shared" si="1"/>
        <v>118982</v>
      </c>
      <c r="E26" s="43">
        <f t="shared" ref="E26:V26" si="7">+E27+E28</f>
        <v>1461</v>
      </c>
      <c r="F26" s="33">
        <f t="shared" si="7"/>
        <v>6030</v>
      </c>
      <c r="G26" s="33">
        <f t="shared" si="7"/>
        <v>7879</v>
      </c>
      <c r="H26" s="33">
        <f t="shared" si="7"/>
        <v>8711</v>
      </c>
      <c r="I26" s="33">
        <f t="shared" si="7"/>
        <v>9695</v>
      </c>
      <c r="J26" s="33">
        <f t="shared" si="7"/>
        <v>9634</v>
      </c>
      <c r="K26" s="33">
        <f t="shared" si="7"/>
        <v>9049</v>
      </c>
      <c r="L26" s="33">
        <f t="shared" si="7"/>
        <v>8895</v>
      </c>
      <c r="M26" s="33">
        <f t="shared" si="7"/>
        <v>7994</v>
      </c>
      <c r="N26" s="33">
        <f t="shared" si="7"/>
        <v>6776</v>
      </c>
      <c r="O26" s="33">
        <f t="shared" si="7"/>
        <v>6983</v>
      </c>
      <c r="P26" s="33">
        <f t="shared" si="7"/>
        <v>7001</v>
      </c>
      <c r="Q26" s="33">
        <f t="shared" si="7"/>
        <v>6611</v>
      </c>
      <c r="R26" s="33">
        <f t="shared" si="7"/>
        <v>6025</v>
      </c>
      <c r="S26" s="33">
        <f t="shared" si="7"/>
        <v>4981</v>
      </c>
      <c r="T26" s="33">
        <f t="shared" si="7"/>
        <v>4057</v>
      </c>
      <c r="U26" s="33">
        <f t="shared" si="7"/>
        <v>3194</v>
      </c>
      <c r="V26" s="32">
        <f t="shared" si="7"/>
        <v>4006</v>
      </c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</row>
    <row r="27" spans="1:62" s="30" customFormat="1" ht="20.25" customHeight="1" x14ac:dyDescent="0.25">
      <c r="A27" s="56"/>
      <c r="B27" s="53"/>
      <c r="C27" s="6" t="s">
        <v>26</v>
      </c>
      <c r="D27" s="46">
        <f t="shared" si="1"/>
        <v>59881</v>
      </c>
      <c r="E27" s="46">
        <f>[1]HERRERA!E7</f>
        <v>747</v>
      </c>
      <c r="F27" s="46">
        <f>[1]HERRERA!F7</f>
        <v>3082</v>
      </c>
      <c r="G27" s="46">
        <f>[1]HERRERA!G7</f>
        <v>4030</v>
      </c>
      <c r="H27" s="46">
        <f>[1]HERRERA!H7</f>
        <v>4473</v>
      </c>
      <c r="I27" s="46">
        <f>[1]HERRERA!I7</f>
        <v>4991</v>
      </c>
      <c r="J27" s="46">
        <f>[1]HERRERA!J7</f>
        <v>4956</v>
      </c>
      <c r="K27" s="46">
        <f>[1]HERRERA!K7</f>
        <v>4754</v>
      </c>
      <c r="L27" s="46">
        <f>[1]HERRERA!L7</f>
        <v>4662</v>
      </c>
      <c r="M27" s="46">
        <f>[1]HERRERA!M7</f>
        <v>4173</v>
      </c>
      <c r="N27" s="46">
        <f>[1]HERRERA!N7</f>
        <v>3502</v>
      </c>
      <c r="O27" s="46">
        <f>[1]HERRERA!O7</f>
        <v>3453</v>
      </c>
      <c r="P27" s="46">
        <f>[1]HERRERA!P7</f>
        <v>3461</v>
      </c>
      <c r="Q27" s="46">
        <f>[1]HERRERA!Q7</f>
        <v>3231</v>
      </c>
      <c r="R27" s="46">
        <f>[1]HERRERA!R7</f>
        <v>2963</v>
      </c>
      <c r="S27" s="46">
        <f>[1]HERRERA!S7</f>
        <v>2414</v>
      </c>
      <c r="T27" s="46">
        <f>[1]HERRERA!T7</f>
        <v>1958</v>
      </c>
      <c r="U27" s="46">
        <f>[1]HERRERA!U7</f>
        <v>1445</v>
      </c>
      <c r="V27" s="37">
        <f>[1]HERRERA!V7</f>
        <v>1586</v>
      </c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</row>
    <row r="28" spans="1:62" s="30" customFormat="1" ht="20.25" customHeight="1" x14ac:dyDescent="0.25">
      <c r="A28" s="56"/>
      <c r="B28" s="53"/>
      <c r="C28" s="6" t="s">
        <v>27</v>
      </c>
      <c r="D28" s="46">
        <f t="shared" si="1"/>
        <v>59101</v>
      </c>
      <c r="E28" s="46">
        <f>[1]HERRERA!E8</f>
        <v>714</v>
      </c>
      <c r="F28" s="46">
        <f>[1]HERRERA!F8</f>
        <v>2948</v>
      </c>
      <c r="G28" s="46">
        <f>[1]HERRERA!G8</f>
        <v>3849</v>
      </c>
      <c r="H28" s="46">
        <f>[1]HERRERA!H8</f>
        <v>4238</v>
      </c>
      <c r="I28" s="46">
        <f>[1]HERRERA!I8</f>
        <v>4704</v>
      </c>
      <c r="J28" s="46">
        <f>[1]HERRERA!J8</f>
        <v>4678</v>
      </c>
      <c r="K28" s="46">
        <f>[1]HERRERA!K8</f>
        <v>4295</v>
      </c>
      <c r="L28" s="46">
        <f>[1]HERRERA!L8</f>
        <v>4233</v>
      </c>
      <c r="M28" s="46">
        <f>[1]HERRERA!M8</f>
        <v>3821</v>
      </c>
      <c r="N28" s="46">
        <f>[1]HERRERA!N8</f>
        <v>3274</v>
      </c>
      <c r="O28" s="46">
        <f>[1]HERRERA!O8</f>
        <v>3530</v>
      </c>
      <c r="P28" s="46">
        <f>[1]HERRERA!P8</f>
        <v>3540</v>
      </c>
      <c r="Q28" s="46">
        <f>[1]HERRERA!Q8</f>
        <v>3380</v>
      </c>
      <c r="R28" s="46">
        <f>[1]HERRERA!R8</f>
        <v>3062</v>
      </c>
      <c r="S28" s="46">
        <f>[1]HERRERA!S8</f>
        <v>2567</v>
      </c>
      <c r="T28" s="46">
        <f>[1]HERRERA!T8</f>
        <v>2099</v>
      </c>
      <c r="U28" s="46">
        <f>[1]HERRERA!U8</f>
        <v>1749</v>
      </c>
      <c r="V28" s="37">
        <f>[1]HERRERA!V8</f>
        <v>2420</v>
      </c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</row>
    <row r="29" spans="1:62" s="30" customFormat="1" ht="20.25" customHeight="1" x14ac:dyDescent="0.25">
      <c r="A29" s="50" t="s">
        <v>40</v>
      </c>
      <c r="B29" s="51" t="s">
        <v>41</v>
      </c>
      <c r="C29" s="1"/>
      <c r="D29" s="33">
        <f t="shared" si="1"/>
        <v>95557</v>
      </c>
      <c r="E29" s="43">
        <f t="shared" ref="E29:V29" si="8">+E30+E31</f>
        <v>1018</v>
      </c>
      <c r="F29" s="33">
        <f t="shared" si="8"/>
        <v>4210</v>
      </c>
      <c r="G29" s="33">
        <f t="shared" si="8"/>
        <v>5575</v>
      </c>
      <c r="H29" s="33">
        <f t="shared" si="8"/>
        <v>6083</v>
      </c>
      <c r="I29" s="33">
        <f t="shared" si="8"/>
        <v>6717</v>
      </c>
      <c r="J29" s="33">
        <f t="shared" si="8"/>
        <v>6969</v>
      </c>
      <c r="K29" s="33">
        <f t="shared" si="8"/>
        <v>6788</v>
      </c>
      <c r="L29" s="33">
        <f t="shared" si="8"/>
        <v>6655</v>
      </c>
      <c r="M29" s="33">
        <f t="shared" si="8"/>
        <v>6442</v>
      </c>
      <c r="N29" s="33">
        <f t="shared" si="8"/>
        <v>5522</v>
      </c>
      <c r="O29" s="33">
        <f t="shared" si="8"/>
        <v>6197</v>
      </c>
      <c r="P29" s="33">
        <f t="shared" si="8"/>
        <v>6313</v>
      </c>
      <c r="Q29" s="33">
        <f t="shared" si="8"/>
        <v>5854</v>
      </c>
      <c r="R29" s="33">
        <f t="shared" si="8"/>
        <v>5273</v>
      </c>
      <c r="S29" s="33">
        <f t="shared" si="8"/>
        <v>4671</v>
      </c>
      <c r="T29" s="33">
        <f t="shared" si="8"/>
        <v>3849</v>
      </c>
      <c r="U29" s="33">
        <f t="shared" si="8"/>
        <v>3083</v>
      </c>
      <c r="V29" s="32">
        <f t="shared" si="8"/>
        <v>4338</v>
      </c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</row>
    <row r="30" spans="1:62" s="30" customFormat="1" ht="20.25" customHeight="1" x14ac:dyDescent="0.25">
      <c r="A30" s="49"/>
      <c r="B30" s="53"/>
      <c r="C30" s="6" t="s">
        <v>26</v>
      </c>
      <c r="D30" s="46">
        <f t="shared" si="1"/>
        <v>47890</v>
      </c>
      <c r="E30" s="46">
        <f>[1]LOSSANTOS!E8</f>
        <v>521</v>
      </c>
      <c r="F30" s="46">
        <f>[1]LOSSANTOS!F8</f>
        <v>2155</v>
      </c>
      <c r="G30" s="46">
        <f>[1]LOSSANTOS!G8</f>
        <v>2855</v>
      </c>
      <c r="H30" s="46">
        <f>[1]LOSSANTOS!H8</f>
        <v>3116</v>
      </c>
      <c r="I30" s="46">
        <f>[1]LOSSANTOS!I8</f>
        <v>3435</v>
      </c>
      <c r="J30" s="46">
        <f>[1]LOSSANTOS!J8</f>
        <v>3627</v>
      </c>
      <c r="K30" s="46">
        <f>[1]LOSSANTOS!K8</f>
        <v>3453</v>
      </c>
      <c r="L30" s="46">
        <f>[1]LOSSANTOS!L8</f>
        <v>3382</v>
      </c>
      <c r="M30" s="46">
        <f>[1]LOSSANTOS!M8</f>
        <v>3253</v>
      </c>
      <c r="N30" s="46">
        <f>[1]LOSSANTOS!N8</f>
        <v>2839</v>
      </c>
      <c r="O30" s="46">
        <f>[1]LOSSANTOS!O8</f>
        <v>3222</v>
      </c>
      <c r="P30" s="46">
        <f>[1]LOSSANTOS!P8</f>
        <v>3173</v>
      </c>
      <c r="Q30" s="46">
        <f>[1]LOSSANTOS!Q8</f>
        <v>2955</v>
      </c>
      <c r="R30" s="46">
        <f>[1]LOSSANTOS!R8</f>
        <v>2634</v>
      </c>
      <c r="S30" s="46">
        <f>[1]LOSSANTOS!S8</f>
        <v>2290</v>
      </c>
      <c r="T30" s="46">
        <f>[1]LOSSANTOS!T8</f>
        <v>1887</v>
      </c>
      <c r="U30" s="46">
        <f>[1]LOSSANTOS!U8</f>
        <v>1413</v>
      </c>
      <c r="V30" s="37">
        <f>[1]LOSSANTOS!V8</f>
        <v>1680</v>
      </c>
      <c r="W30" s="57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</row>
    <row r="31" spans="1:62" s="30" customFormat="1" ht="20.25" customHeight="1" x14ac:dyDescent="0.25">
      <c r="A31" s="49"/>
      <c r="B31" s="53"/>
      <c r="C31" s="6" t="s">
        <v>27</v>
      </c>
      <c r="D31" s="46">
        <f t="shared" si="1"/>
        <v>47667</v>
      </c>
      <c r="E31" s="46">
        <f>[1]LOSSANTOS!E9</f>
        <v>497</v>
      </c>
      <c r="F31" s="46">
        <f>[1]LOSSANTOS!F9</f>
        <v>2055</v>
      </c>
      <c r="G31" s="46">
        <f>[1]LOSSANTOS!G9</f>
        <v>2720</v>
      </c>
      <c r="H31" s="46">
        <f>[1]LOSSANTOS!H9</f>
        <v>2967</v>
      </c>
      <c r="I31" s="46">
        <f>[1]LOSSANTOS!I9</f>
        <v>3282</v>
      </c>
      <c r="J31" s="46">
        <f>[1]LOSSANTOS!J9</f>
        <v>3342</v>
      </c>
      <c r="K31" s="46">
        <f>[1]LOSSANTOS!K9</f>
        <v>3335</v>
      </c>
      <c r="L31" s="46">
        <f>[1]LOSSANTOS!L9</f>
        <v>3273</v>
      </c>
      <c r="M31" s="46">
        <f>[1]LOSSANTOS!M9</f>
        <v>3189</v>
      </c>
      <c r="N31" s="46">
        <f>[1]LOSSANTOS!N9</f>
        <v>2683</v>
      </c>
      <c r="O31" s="46">
        <f>[1]LOSSANTOS!O9</f>
        <v>2975</v>
      </c>
      <c r="P31" s="46">
        <f>[1]LOSSANTOS!P9</f>
        <v>3140</v>
      </c>
      <c r="Q31" s="46">
        <f>[1]LOSSANTOS!Q9</f>
        <v>2899</v>
      </c>
      <c r="R31" s="46">
        <f>[1]LOSSANTOS!R9</f>
        <v>2639</v>
      </c>
      <c r="S31" s="46">
        <f>[1]LOSSANTOS!S9</f>
        <v>2381</v>
      </c>
      <c r="T31" s="46">
        <f>[1]LOSSANTOS!T9</f>
        <v>1962</v>
      </c>
      <c r="U31" s="46">
        <f>[1]LOSSANTOS!U9</f>
        <v>1670</v>
      </c>
      <c r="V31" s="37">
        <f>[1]LOSSANTOS!V9</f>
        <v>2658</v>
      </c>
      <c r="W31" s="57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</row>
    <row r="32" spans="1:62" s="30" customFormat="1" ht="20.25" customHeight="1" x14ac:dyDescent="0.25">
      <c r="A32" s="50" t="s">
        <v>42</v>
      </c>
      <c r="B32" s="51" t="s">
        <v>43</v>
      </c>
      <c r="C32" s="1"/>
      <c r="D32" s="33">
        <f t="shared" si="1"/>
        <v>1656336</v>
      </c>
      <c r="E32" s="35">
        <f>+E33+E34</f>
        <v>24029</v>
      </c>
      <c r="F32" s="33">
        <f t="shared" ref="F32:V32" si="9">+F33+F34</f>
        <v>94528</v>
      </c>
      <c r="G32" s="33">
        <f t="shared" si="9"/>
        <v>119000</v>
      </c>
      <c r="H32" s="33">
        <f t="shared" si="9"/>
        <v>118514</v>
      </c>
      <c r="I32" s="33">
        <f t="shared" si="9"/>
        <v>125474</v>
      </c>
      <c r="J32" s="33">
        <f t="shared" si="9"/>
        <v>127095</v>
      </c>
      <c r="K32" s="33">
        <f t="shared" si="9"/>
        <v>124035</v>
      </c>
      <c r="L32" s="33">
        <f t="shared" si="9"/>
        <v>127885</v>
      </c>
      <c r="M32" s="33">
        <f t="shared" si="9"/>
        <v>133319</v>
      </c>
      <c r="N32" s="33">
        <f t="shared" si="9"/>
        <v>134312</v>
      </c>
      <c r="O32" s="33">
        <f t="shared" si="9"/>
        <v>124744</v>
      </c>
      <c r="P32" s="33">
        <f t="shared" si="9"/>
        <v>106450</v>
      </c>
      <c r="Q32" s="33">
        <f t="shared" si="9"/>
        <v>86725</v>
      </c>
      <c r="R32" s="33">
        <f t="shared" si="9"/>
        <v>67424</v>
      </c>
      <c r="S32" s="33">
        <f t="shared" si="9"/>
        <v>49804</v>
      </c>
      <c r="T32" s="33">
        <f t="shared" si="9"/>
        <v>35668</v>
      </c>
      <c r="U32" s="33">
        <f t="shared" si="9"/>
        <v>24611</v>
      </c>
      <c r="V32" s="32">
        <f t="shared" si="9"/>
        <v>32719</v>
      </c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</row>
    <row r="33" spans="1:62" s="30" customFormat="1" ht="20.25" customHeight="1" x14ac:dyDescent="0.25">
      <c r="A33" s="49"/>
      <c r="B33" s="53"/>
      <c r="C33" s="6" t="s">
        <v>26</v>
      </c>
      <c r="D33" s="38">
        <f t="shared" si="1"/>
        <v>817126</v>
      </c>
      <c r="E33" s="40">
        <f>[1]ESTE!E8</f>
        <v>12302</v>
      </c>
      <c r="F33" s="46">
        <f>[1]ESTE!F8</f>
        <v>48023</v>
      </c>
      <c r="G33" s="38">
        <f>[1]ESTE!G8</f>
        <v>60482</v>
      </c>
      <c r="H33" s="38">
        <f>[1]ESTE!H8</f>
        <v>60090</v>
      </c>
      <c r="I33" s="38">
        <f>[1]ESTE!I8</f>
        <v>63692</v>
      </c>
      <c r="J33" s="46">
        <f>[1]ESTE!J8</f>
        <v>64016</v>
      </c>
      <c r="K33" s="46">
        <f>[1]ESTE!K8</f>
        <v>62394</v>
      </c>
      <c r="L33" s="46">
        <f>[1]ESTE!L8</f>
        <v>63199</v>
      </c>
      <c r="M33" s="46">
        <f>[1]ESTE!M8</f>
        <v>65901</v>
      </c>
      <c r="N33" s="46">
        <f>[1]ESTE!N8</f>
        <v>66975</v>
      </c>
      <c r="O33" s="46">
        <f>[1]ESTE!O8</f>
        <v>62390</v>
      </c>
      <c r="P33" s="46">
        <f>[1]ESTE!P8</f>
        <v>52214</v>
      </c>
      <c r="Q33" s="46">
        <f>[1]ESTE!Q8</f>
        <v>41654</v>
      </c>
      <c r="R33" s="46">
        <f>[1]ESTE!R8</f>
        <v>31419</v>
      </c>
      <c r="S33" s="46">
        <f>[1]ESTE!S8</f>
        <v>22651</v>
      </c>
      <c r="T33" s="46">
        <f>[1]ESTE!T8</f>
        <v>15683</v>
      </c>
      <c r="U33" s="46">
        <f>[1]ESTE!U8</f>
        <v>10673</v>
      </c>
      <c r="V33" s="48">
        <f>[1]ESTE!V8</f>
        <v>13368</v>
      </c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</row>
    <row r="34" spans="1:62" s="30" customFormat="1" ht="20.25" customHeight="1" x14ac:dyDescent="0.25">
      <c r="A34" s="49"/>
      <c r="B34" s="53"/>
      <c r="C34" s="6" t="s">
        <v>27</v>
      </c>
      <c r="D34" s="46">
        <f t="shared" si="1"/>
        <v>839210</v>
      </c>
      <c r="E34" s="46">
        <f>[1]ESTE!E9</f>
        <v>11727</v>
      </c>
      <c r="F34" s="46">
        <f>[1]ESTE!F9</f>
        <v>46505</v>
      </c>
      <c r="G34" s="38">
        <f>[1]ESTE!G9</f>
        <v>58518</v>
      </c>
      <c r="H34" s="38">
        <f>[1]ESTE!H9</f>
        <v>58424</v>
      </c>
      <c r="I34" s="38">
        <f>[1]ESTE!I9</f>
        <v>61782</v>
      </c>
      <c r="J34" s="46">
        <f>[1]ESTE!J9</f>
        <v>63079</v>
      </c>
      <c r="K34" s="46">
        <f>[1]ESTE!K9</f>
        <v>61641</v>
      </c>
      <c r="L34" s="46">
        <f>[1]ESTE!L9</f>
        <v>64686</v>
      </c>
      <c r="M34" s="46">
        <f>[1]ESTE!M9</f>
        <v>67418</v>
      </c>
      <c r="N34" s="46">
        <f>[1]ESTE!N9</f>
        <v>67337</v>
      </c>
      <c r="O34" s="46">
        <f>[1]ESTE!O9</f>
        <v>62354</v>
      </c>
      <c r="P34" s="46">
        <f>[1]ESTE!P9</f>
        <v>54236</v>
      </c>
      <c r="Q34" s="46">
        <f>[1]ESTE!Q9</f>
        <v>45071</v>
      </c>
      <c r="R34" s="46">
        <f>[1]ESTE!R9</f>
        <v>36005</v>
      </c>
      <c r="S34" s="46">
        <f>[1]ESTE!S9</f>
        <v>27153</v>
      </c>
      <c r="T34" s="46">
        <f>[1]ESTE!T9</f>
        <v>19985</v>
      </c>
      <c r="U34" s="46">
        <f>[1]ESTE!U9</f>
        <v>13938</v>
      </c>
      <c r="V34" s="37">
        <f>[1]ESTE!V9</f>
        <v>19351</v>
      </c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</row>
    <row r="35" spans="1:62" s="30" customFormat="1" ht="20.25" customHeight="1" x14ac:dyDescent="0.25">
      <c r="A35" s="50">
        <v>85</v>
      </c>
      <c r="B35" s="51" t="s">
        <v>44</v>
      </c>
      <c r="C35" s="1"/>
      <c r="D35" s="33">
        <f t="shared" si="1"/>
        <v>125663</v>
      </c>
      <c r="E35" s="33">
        <f t="shared" ref="E35:V35" si="10">+E36+E37</f>
        <v>2727</v>
      </c>
      <c r="F35" s="33">
        <f t="shared" si="10"/>
        <v>8704</v>
      </c>
      <c r="G35" s="33">
        <f t="shared" si="10"/>
        <v>11759</v>
      </c>
      <c r="H35" s="33">
        <f t="shared" si="10"/>
        <v>11170</v>
      </c>
      <c r="I35" s="33">
        <f t="shared" si="10"/>
        <v>10567</v>
      </c>
      <c r="J35" s="33">
        <f t="shared" si="10"/>
        <v>10891</v>
      </c>
      <c r="K35" s="33">
        <f t="shared" si="10"/>
        <v>10410</v>
      </c>
      <c r="L35" s="33">
        <f t="shared" si="10"/>
        <v>10361</v>
      </c>
      <c r="M35" s="33">
        <f t="shared" si="10"/>
        <v>9912</v>
      </c>
      <c r="N35" s="33">
        <f t="shared" si="10"/>
        <v>9453</v>
      </c>
      <c r="O35" s="33">
        <f t="shared" si="10"/>
        <v>7762</v>
      </c>
      <c r="P35" s="33">
        <f t="shared" si="10"/>
        <v>6115</v>
      </c>
      <c r="Q35" s="33">
        <f t="shared" si="10"/>
        <v>4497</v>
      </c>
      <c r="R35" s="33">
        <f t="shared" si="10"/>
        <v>3415</v>
      </c>
      <c r="S35" s="33">
        <f t="shared" si="10"/>
        <v>2881</v>
      </c>
      <c r="T35" s="33">
        <f t="shared" si="10"/>
        <v>2097</v>
      </c>
      <c r="U35" s="33">
        <f t="shared" si="10"/>
        <v>1413</v>
      </c>
      <c r="V35" s="32">
        <f t="shared" si="10"/>
        <v>1529</v>
      </c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</row>
    <row r="36" spans="1:62" s="30" customFormat="1" ht="20.25" customHeight="1" x14ac:dyDescent="0.25">
      <c r="A36" s="49"/>
      <c r="B36" s="53"/>
      <c r="C36" s="6" t="s">
        <v>26</v>
      </c>
      <c r="D36" s="46">
        <f t="shared" si="1"/>
        <v>68154</v>
      </c>
      <c r="E36" s="46">
        <f>[1]ESTE!E12</f>
        <v>1332</v>
      </c>
      <c r="F36" s="46">
        <f>[1]ESTE!F12</f>
        <v>4467</v>
      </c>
      <c r="G36" s="46">
        <f>[1]ESTE!G12</f>
        <v>5968</v>
      </c>
      <c r="H36" s="46">
        <f>[1]ESTE!H12</f>
        <v>5684</v>
      </c>
      <c r="I36" s="46">
        <f>[1]ESTE!I12</f>
        <v>5577</v>
      </c>
      <c r="J36" s="46">
        <f>[1]ESTE!J12</f>
        <v>6081</v>
      </c>
      <c r="K36" s="46">
        <f>[1]ESTE!K12</f>
        <v>5801</v>
      </c>
      <c r="L36" s="46">
        <f>[1]ESTE!L12</f>
        <v>5789</v>
      </c>
      <c r="M36" s="46">
        <f>[1]ESTE!M12</f>
        <v>5469</v>
      </c>
      <c r="N36" s="46">
        <f>[1]ESTE!N12</f>
        <v>5297</v>
      </c>
      <c r="O36" s="46">
        <f>[1]ESTE!O12</f>
        <v>4393</v>
      </c>
      <c r="P36" s="46">
        <f>[1]ESTE!P12</f>
        <v>3427</v>
      </c>
      <c r="Q36" s="46">
        <f>[1]ESTE!Q12</f>
        <v>2556</v>
      </c>
      <c r="R36" s="46">
        <f>[1]ESTE!R12</f>
        <v>1882</v>
      </c>
      <c r="S36" s="46">
        <f>[1]ESTE!S12</f>
        <v>1618</v>
      </c>
      <c r="T36" s="46">
        <f>[1]ESTE!T12</f>
        <v>1139</v>
      </c>
      <c r="U36" s="46">
        <f>[1]ESTE!U12</f>
        <v>809</v>
      </c>
      <c r="V36" s="37">
        <f>[1]ESTE!V12</f>
        <v>865</v>
      </c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</row>
    <row r="37" spans="1:62" s="30" customFormat="1" ht="20.25" customHeight="1" x14ac:dyDescent="0.25">
      <c r="A37" s="49"/>
      <c r="B37" s="53"/>
      <c r="C37" s="6" t="s">
        <v>27</v>
      </c>
      <c r="D37" s="46">
        <f t="shared" si="1"/>
        <v>57509</v>
      </c>
      <c r="E37" s="46">
        <f>[1]ESTE!E13</f>
        <v>1395</v>
      </c>
      <c r="F37" s="46">
        <f>[1]ESTE!F13</f>
        <v>4237</v>
      </c>
      <c r="G37" s="46">
        <f>[1]ESTE!G13</f>
        <v>5791</v>
      </c>
      <c r="H37" s="46">
        <f>[1]ESTE!H13</f>
        <v>5486</v>
      </c>
      <c r="I37" s="46">
        <f>[1]ESTE!I13</f>
        <v>4990</v>
      </c>
      <c r="J37" s="46">
        <f>[1]ESTE!J13</f>
        <v>4810</v>
      </c>
      <c r="K37" s="46">
        <f>[1]ESTE!K13</f>
        <v>4609</v>
      </c>
      <c r="L37" s="46">
        <f>[1]ESTE!L13</f>
        <v>4572</v>
      </c>
      <c r="M37" s="46">
        <f>[1]ESTE!M13</f>
        <v>4443</v>
      </c>
      <c r="N37" s="46">
        <f>[1]ESTE!N13</f>
        <v>4156</v>
      </c>
      <c r="O37" s="46">
        <f>[1]ESTE!O13</f>
        <v>3369</v>
      </c>
      <c r="P37" s="46">
        <f>[1]ESTE!P13</f>
        <v>2688</v>
      </c>
      <c r="Q37" s="46">
        <f>[1]ESTE!Q13</f>
        <v>1941</v>
      </c>
      <c r="R37" s="46">
        <f>[1]ESTE!R13</f>
        <v>1533</v>
      </c>
      <c r="S37" s="46">
        <f>[1]ESTE!S13</f>
        <v>1263</v>
      </c>
      <c r="T37" s="46">
        <f>[1]ESTE!T13</f>
        <v>958</v>
      </c>
      <c r="U37" s="46">
        <f>[1]ESTE!U13</f>
        <v>604</v>
      </c>
      <c r="V37" s="37">
        <f>[1]ESTE!V13</f>
        <v>664</v>
      </c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</row>
    <row r="38" spans="1:62" s="30" customFormat="1" ht="20.25" customHeight="1" x14ac:dyDescent="0.25">
      <c r="A38" s="1" t="s">
        <v>0</v>
      </c>
      <c r="B38" s="2"/>
      <c r="C38" s="2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</row>
    <row r="39" spans="1:62" s="30" customFormat="1" ht="20.25" customHeight="1" x14ac:dyDescent="0.2">
      <c r="A39" s="7" t="s">
        <v>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</row>
    <row r="40" spans="1:62" s="30" customFormat="1" ht="20.25" customHeight="1" x14ac:dyDescent="0.2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</row>
    <row r="41" spans="1:62" s="30" customFormat="1" ht="20.25" customHeight="1" thickBo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</row>
    <row r="42" spans="1:62" s="30" customFormat="1" ht="20.25" customHeight="1" x14ac:dyDescent="0.2">
      <c r="A42" s="11" t="s">
        <v>3</v>
      </c>
      <c r="B42" s="12" t="s">
        <v>4</v>
      </c>
      <c r="C42" s="13"/>
      <c r="D42" s="14" t="s">
        <v>5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</row>
    <row r="43" spans="1:62" s="30" customFormat="1" ht="20.25" customHeight="1" thickBot="1" x14ac:dyDescent="0.25">
      <c r="A43" s="18"/>
      <c r="B43" s="19"/>
      <c r="C43" s="20"/>
      <c r="D43" s="21" t="s">
        <v>6</v>
      </c>
      <c r="E43" s="22" t="s">
        <v>7</v>
      </c>
      <c r="F43" s="23" t="s">
        <v>8</v>
      </c>
      <c r="G43" s="23" t="s">
        <v>9</v>
      </c>
      <c r="H43" s="23" t="s">
        <v>10</v>
      </c>
      <c r="I43" s="23" t="s">
        <v>11</v>
      </c>
      <c r="J43" s="23" t="s">
        <v>12</v>
      </c>
      <c r="K43" s="23" t="s">
        <v>13</v>
      </c>
      <c r="L43" s="23" t="s">
        <v>14</v>
      </c>
      <c r="M43" s="23" t="s">
        <v>15</v>
      </c>
      <c r="N43" s="23" t="s">
        <v>16</v>
      </c>
      <c r="O43" s="23" t="s">
        <v>17</v>
      </c>
      <c r="P43" s="23" t="s">
        <v>18</v>
      </c>
      <c r="Q43" s="23" t="s">
        <v>19</v>
      </c>
      <c r="R43" s="23" t="s">
        <v>20</v>
      </c>
      <c r="S43" s="23" t="s">
        <v>21</v>
      </c>
      <c r="T43" s="23" t="s">
        <v>22</v>
      </c>
      <c r="U43" s="21" t="s">
        <v>23</v>
      </c>
      <c r="V43" s="24" t="s">
        <v>24</v>
      </c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</row>
    <row r="44" spans="1:62" s="30" customFormat="1" ht="20.25" customHeight="1" thickTop="1" x14ac:dyDescent="0.25">
      <c r="A44" s="50">
        <v>88</v>
      </c>
      <c r="B44" s="51" t="s">
        <v>46</v>
      </c>
      <c r="C44" s="1"/>
      <c r="D44" s="52">
        <f t="shared" si="1"/>
        <v>862300</v>
      </c>
      <c r="E44" s="33">
        <f t="shared" ref="E44:V44" si="11">+E45+E46</f>
        <v>11511</v>
      </c>
      <c r="F44" s="33">
        <f t="shared" si="11"/>
        <v>45798</v>
      </c>
      <c r="G44" s="33">
        <f t="shared" si="11"/>
        <v>56799</v>
      </c>
      <c r="H44" s="33">
        <f t="shared" si="11"/>
        <v>56457</v>
      </c>
      <c r="I44" s="33">
        <f t="shared" si="11"/>
        <v>62518</v>
      </c>
      <c r="J44" s="33">
        <f t="shared" si="11"/>
        <v>66278</v>
      </c>
      <c r="K44" s="33">
        <f t="shared" si="11"/>
        <v>65662</v>
      </c>
      <c r="L44" s="33">
        <f t="shared" si="11"/>
        <v>66543</v>
      </c>
      <c r="M44" s="33">
        <f t="shared" si="11"/>
        <v>69365</v>
      </c>
      <c r="N44" s="33">
        <f t="shared" si="11"/>
        <v>70347</v>
      </c>
      <c r="O44" s="33">
        <f t="shared" si="11"/>
        <v>67818</v>
      </c>
      <c r="P44" s="33">
        <f t="shared" si="11"/>
        <v>57981</v>
      </c>
      <c r="Q44" s="33">
        <f t="shared" si="11"/>
        <v>46852</v>
      </c>
      <c r="R44" s="33">
        <f t="shared" si="11"/>
        <v>36959</v>
      </c>
      <c r="S44" s="33">
        <f t="shared" si="11"/>
        <v>27737</v>
      </c>
      <c r="T44" s="33">
        <f t="shared" si="11"/>
        <v>19824</v>
      </c>
      <c r="U44" s="33">
        <f t="shared" si="11"/>
        <v>13928</v>
      </c>
      <c r="V44" s="32">
        <f t="shared" si="11"/>
        <v>19923</v>
      </c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</row>
    <row r="45" spans="1:62" s="30" customFormat="1" ht="20.25" customHeight="1" x14ac:dyDescent="0.25">
      <c r="A45" s="49"/>
      <c r="B45" s="53"/>
      <c r="C45" s="6" t="s">
        <v>26</v>
      </c>
      <c r="D45" s="46">
        <f t="shared" si="1"/>
        <v>420132</v>
      </c>
      <c r="E45" s="46">
        <f>[1]METRO!E9</f>
        <v>5971</v>
      </c>
      <c r="F45" s="46">
        <f>[1]METRO!F9</f>
        <v>22953</v>
      </c>
      <c r="G45" s="46">
        <f>[1]METRO!G9</f>
        <v>28421</v>
      </c>
      <c r="H45" s="46">
        <f>[1]METRO!H9</f>
        <v>28551</v>
      </c>
      <c r="I45" s="46">
        <f>[1]METRO!I9</f>
        <v>31769</v>
      </c>
      <c r="J45" s="46">
        <f>[1]METRO!J9</f>
        <v>33004</v>
      </c>
      <c r="K45" s="46">
        <f>[1]METRO!K9</f>
        <v>32811</v>
      </c>
      <c r="L45" s="46">
        <f>[1]METRO!L9</f>
        <v>32100</v>
      </c>
      <c r="M45" s="46">
        <f>[1]METRO!M9</f>
        <v>33654</v>
      </c>
      <c r="N45" s="46">
        <f>[1]METRO!N9</f>
        <v>34291</v>
      </c>
      <c r="O45" s="46">
        <f>[1]METRO!O9</f>
        <v>33804</v>
      </c>
      <c r="P45" s="46">
        <f>[1]METRO!P9</f>
        <v>28486</v>
      </c>
      <c r="Q45" s="46">
        <f>[1]METRO!Q9</f>
        <v>22319</v>
      </c>
      <c r="R45" s="46">
        <f>[1]METRO!R9</f>
        <v>17016</v>
      </c>
      <c r="S45" s="46">
        <f>[1]METRO!S9</f>
        <v>12554</v>
      </c>
      <c r="T45" s="46">
        <f>[1]METRO!T9</f>
        <v>8661</v>
      </c>
      <c r="U45" s="46">
        <f>[1]METRO!U9</f>
        <v>5913</v>
      </c>
      <c r="V45" s="37">
        <f>[1]METRO!V9</f>
        <v>7854</v>
      </c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</row>
    <row r="46" spans="1:62" s="30" customFormat="1" ht="20.25" customHeight="1" x14ac:dyDescent="0.25">
      <c r="A46" s="49"/>
      <c r="B46" s="53"/>
      <c r="C46" s="6" t="s">
        <v>27</v>
      </c>
      <c r="D46" s="46">
        <f t="shared" si="1"/>
        <v>442168</v>
      </c>
      <c r="E46" s="46">
        <f>[1]METRO!E10</f>
        <v>5540</v>
      </c>
      <c r="F46" s="46">
        <f>[1]METRO!F10</f>
        <v>22845</v>
      </c>
      <c r="G46" s="46">
        <f>[1]METRO!G10</f>
        <v>28378</v>
      </c>
      <c r="H46" s="46">
        <f>[1]METRO!H10</f>
        <v>27906</v>
      </c>
      <c r="I46" s="46">
        <f>[1]METRO!I10</f>
        <v>30749</v>
      </c>
      <c r="J46" s="46">
        <f>[1]METRO!J10</f>
        <v>33274</v>
      </c>
      <c r="K46" s="46">
        <f>[1]METRO!K10</f>
        <v>32851</v>
      </c>
      <c r="L46" s="46">
        <f>[1]METRO!L10</f>
        <v>34443</v>
      </c>
      <c r="M46" s="46">
        <f>[1]METRO!M10</f>
        <v>35711</v>
      </c>
      <c r="N46" s="46">
        <f>[1]METRO!N10</f>
        <v>36056</v>
      </c>
      <c r="O46" s="46">
        <f>[1]METRO!O10</f>
        <v>34014</v>
      </c>
      <c r="P46" s="46">
        <f>[1]METRO!P10</f>
        <v>29495</v>
      </c>
      <c r="Q46" s="46">
        <f>[1]METRO!Q10</f>
        <v>24533</v>
      </c>
      <c r="R46" s="46">
        <f>[1]METRO!R10</f>
        <v>19943</v>
      </c>
      <c r="S46" s="46">
        <f>[1]METRO!S10</f>
        <v>15183</v>
      </c>
      <c r="T46" s="46">
        <f>[1]METRO!T10</f>
        <v>11163</v>
      </c>
      <c r="U46" s="46">
        <f>[1]METRO!U10</f>
        <v>8015</v>
      </c>
      <c r="V46" s="37">
        <f>[1]METRO!V10</f>
        <v>12069</v>
      </c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</row>
    <row r="47" spans="1:62" s="30" customFormat="1" ht="20.25" customHeight="1" x14ac:dyDescent="0.25">
      <c r="A47" s="50" t="s">
        <v>47</v>
      </c>
      <c r="B47" s="51" t="s">
        <v>48</v>
      </c>
      <c r="C47" s="1"/>
      <c r="D47" s="33">
        <f t="shared" si="1"/>
        <v>380899</v>
      </c>
      <c r="E47" s="33">
        <f t="shared" ref="E47:V47" si="12">+E48+E49</f>
        <v>5496</v>
      </c>
      <c r="F47" s="33">
        <f t="shared" si="12"/>
        <v>22626</v>
      </c>
      <c r="G47" s="33">
        <f t="shared" si="12"/>
        <v>28043</v>
      </c>
      <c r="H47" s="33">
        <f t="shared" si="12"/>
        <v>27398</v>
      </c>
      <c r="I47" s="33">
        <f t="shared" si="12"/>
        <v>27349</v>
      </c>
      <c r="J47" s="33">
        <f t="shared" si="12"/>
        <v>27081</v>
      </c>
      <c r="K47" s="33">
        <f t="shared" si="12"/>
        <v>26334</v>
      </c>
      <c r="L47" s="33">
        <f t="shared" si="12"/>
        <v>28122</v>
      </c>
      <c r="M47" s="33">
        <f t="shared" si="12"/>
        <v>29223</v>
      </c>
      <c r="N47" s="33">
        <f t="shared" si="12"/>
        <v>29972</v>
      </c>
      <c r="O47" s="33">
        <f t="shared" si="12"/>
        <v>27352</v>
      </c>
      <c r="P47" s="33">
        <f t="shared" si="12"/>
        <v>24991</v>
      </c>
      <c r="Q47" s="33">
        <f t="shared" si="12"/>
        <v>21817</v>
      </c>
      <c r="R47" s="33">
        <f t="shared" si="12"/>
        <v>17756</v>
      </c>
      <c r="S47" s="33">
        <f t="shared" si="12"/>
        <v>13178</v>
      </c>
      <c r="T47" s="33">
        <f t="shared" si="12"/>
        <v>9493</v>
      </c>
      <c r="U47" s="33">
        <f t="shared" si="12"/>
        <v>6553</v>
      </c>
      <c r="V47" s="32">
        <f t="shared" si="12"/>
        <v>8115</v>
      </c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</row>
    <row r="48" spans="1:62" s="30" customFormat="1" ht="20.25" customHeight="1" x14ac:dyDescent="0.25">
      <c r="A48" s="49"/>
      <c r="B48" s="53"/>
      <c r="C48" s="6" t="s">
        <v>26</v>
      </c>
      <c r="D48" s="46">
        <f t="shared" si="1"/>
        <v>186193</v>
      </c>
      <c r="E48" s="46">
        <f>[1]SMGTO!E9</f>
        <v>2829</v>
      </c>
      <c r="F48" s="46">
        <f>[1]SMGTO!F9</f>
        <v>11817</v>
      </c>
      <c r="G48" s="46">
        <f>[1]SMGTO!G9</f>
        <v>14760</v>
      </c>
      <c r="H48" s="46">
        <f>[1]SMGTO!H9</f>
        <v>13964</v>
      </c>
      <c r="I48" s="46">
        <f>[1]SMGTO!I9</f>
        <v>13662</v>
      </c>
      <c r="J48" s="46">
        <f>[1]SMGTO!J9</f>
        <v>13407</v>
      </c>
      <c r="K48" s="46">
        <f>[1]SMGTO!K9</f>
        <v>13044</v>
      </c>
      <c r="L48" s="46">
        <f>[1]SMGTO!L9</f>
        <v>14507</v>
      </c>
      <c r="M48" s="46">
        <f>[1]SMGTO!M9</f>
        <v>14972</v>
      </c>
      <c r="N48" s="46">
        <f>[1]SMGTO!N9</f>
        <v>15290</v>
      </c>
      <c r="O48" s="46">
        <f>[1]SMGTO!O9</f>
        <v>13040</v>
      </c>
      <c r="P48" s="46">
        <f>[1]SMGTO!P9</f>
        <v>11569</v>
      </c>
      <c r="Q48" s="46">
        <f>[1]SMGTO!Q9</f>
        <v>9930</v>
      </c>
      <c r="R48" s="46">
        <f>[1]SMGTO!R9</f>
        <v>7909</v>
      </c>
      <c r="S48" s="46">
        <f>[1]SMGTO!S9</f>
        <v>5619</v>
      </c>
      <c r="T48" s="46">
        <f>[1]SMGTO!T9</f>
        <v>3918</v>
      </c>
      <c r="U48" s="46">
        <f>[1]SMGTO!U9</f>
        <v>2739</v>
      </c>
      <c r="V48" s="37">
        <f>[1]SMGTO!V9</f>
        <v>3217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</row>
    <row r="49" spans="1:62" s="30" customFormat="1" ht="20.25" customHeight="1" x14ac:dyDescent="0.25">
      <c r="A49" s="49"/>
      <c r="B49" s="53"/>
      <c r="C49" s="6" t="s">
        <v>27</v>
      </c>
      <c r="D49" s="46">
        <f t="shared" si="1"/>
        <v>194706</v>
      </c>
      <c r="E49" s="46">
        <f>[1]SMGTO!E10</f>
        <v>2667</v>
      </c>
      <c r="F49" s="46">
        <f>[1]SMGTO!F10</f>
        <v>10809</v>
      </c>
      <c r="G49" s="46">
        <f>[1]SMGTO!G10</f>
        <v>13283</v>
      </c>
      <c r="H49" s="46">
        <f>[1]SMGTO!H10</f>
        <v>13434</v>
      </c>
      <c r="I49" s="46">
        <f>[1]SMGTO!I10</f>
        <v>13687</v>
      </c>
      <c r="J49" s="46">
        <f>[1]SMGTO!J10</f>
        <v>13674</v>
      </c>
      <c r="K49" s="46">
        <f>[1]SMGTO!K10</f>
        <v>13290</v>
      </c>
      <c r="L49" s="46">
        <f>[1]SMGTO!L10</f>
        <v>13615</v>
      </c>
      <c r="M49" s="46">
        <f>[1]SMGTO!M10</f>
        <v>14251</v>
      </c>
      <c r="N49" s="46">
        <f>[1]SMGTO!N10</f>
        <v>14682</v>
      </c>
      <c r="O49" s="46">
        <f>[1]SMGTO!O10</f>
        <v>14312</v>
      </c>
      <c r="P49" s="46">
        <f>[1]SMGTO!P10</f>
        <v>13422</v>
      </c>
      <c r="Q49" s="46">
        <f>[1]SMGTO!Q10</f>
        <v>11887</v>
      </c>
      <c r="R49" s="46">
        <f>[1]SMGTO!R10</f>
        <v>9847</v>
      </c>
      <c r="S49" s="46">
        <f>[1]SMGTO!S10</f>
        <v>7559</v>
      </c>
      <c r="T49" s="46">
        <f>[1]SMGTO!T10</f>
        <v>5575</v>
      </c>
      <c r="U49" s="46">
        <f>[1]SMGTO!U10</f>
        <v>3814</v>
      </c>
      <c r="V49" s="37">
        <f>[1]SMGTO!V10</f>
        <v>4898</v>
      </c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</row>
    <row r="50" spans="1:62" s="30" customFormat="1" ht="20.25" customHeight="1" x14ac:dyDescent="0.25">
      <c r="A50" s="58">
        <v>15</v>
      </c>
      <c r="B50" s="51" t="s">
        <v>49</v>
      </c>
      <c r="C50" s="1"/>
      <c r="D50" s="33">
        <f>SUM(E50:V50)</f>
        <v>287474</v>
      </c>
      <c r="E50" s="33">
        <f t="shared" ref="E50:V50" si="13">+E51+E52</f>
        <v>4295</v>
      </c>
      <c r="F50" s="33">
        <f t="shared" si="13"/>
        <v>17400</v>
      </c>
      <c r="G50" s="33">
        <f t="shared" si="13"/>
        <v>22399</v>
      </c>
      <c r="H50" s="33">
        <f t="shared" si="13"/>
        <v>23489</v>
      </c>
      <c r="I50" s="33">
        <f t="shared" si="13"/>
        <v>25040</v>
      </c>
      <c r="J50" s="33">
        <f t="shared" si="13"/>
        <v>22845</v>
      </c>
      <c r="K50" s="33">
        <f t="shared" si="13"/>
        <v>21629</v>
      </c>
      <c r="L50" s="33">
        <f t="shared" si="13"/>
        <v>22859</v>
      </c>
      <c r="M50" s="33">
        <f t="shared" si="13"/>
        <v>24819</v>
      </c>
      <c r="N50" s="33">
        <f t="shared" si="13"/>
        <v>24540</v>
      </c>
      <c r="O50" s="33">
        <f t="shared" si="13"/>
        <v>21812</v>
      </c>
      <c r="P50" s="33">
        <f t="shared" si="13"/>
        <v>17363</v>
      </c>
      <c r="Q50" s="33">
        <f t="shared" si="13"/>
        <v>13559</v>
      </c>
      <c r="R50" s="33">
        <f t="shared" si="13"/>
        <v>9294</v>
      </c>
      <c r="S50" s="33">
        <f t="shared" si="13"/>
        <v>6008</v>
      </c>
      <c r="T50" s="33">
        <f t="shared" si="13"/>
        <v>4254</v>
      </c>
      <c r="U50" s="33">
        <f t="shared" si="13"/>
        <v>2717</v>
      </c>
      <c r="V50" s="32">
        <f t="shared" si="13"/>
        <v>3152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</row>
    <row r="51" spans="1:62" s="30" customFormat="1" ht="20.25" customHeight="1" x14ac:dyDescent="0.25">
      <c r="A51" s="49"/>
      <c r="B51" s="53"/>
      <c r="C51" s="6" t="s">
        <v>26</v>
      </c>
      <c r="D51" s="46">
        <f>SUM(E51:V51)</f>
        <v>142647</v>
      </c>
      <c r="E51" s="46">
        <f>[1]PMANORTE!E10</f>
        <v>2170</v>
      </c>
      <c r="F51" s="46">
        <f>[1]PMANORTE!F10</f>
        <v>8786</v>
      </c>
      <c r="G51" s="46">
        <f>[1]PMANORTE!G10</f>
        <v>11333</v>
      </c>
      <c r="H51" s="46">
        <f>[1]PMANORTE!H10</f>
        <v>11891</v>
      </c>
      <c r="I51" s="46">
        <f>[1]PMANORTE!I10</f>
        <v>12684</v>
      </c>
      <c r="J51" s="46">
        <f>[1]PMANORTE!J10</f>
        <v>11524</v>
      </c>
      <c r="K51" s="46">
        <f>[1]PMANORTE!K10</f>
        <v>10738</v>
      </c>
      <c r="L51" s="46">
        <f>[1]PMANORTE!L10</f>
        <v>10803</v>
      </c>
      <c r="M51" s="46">
        <f>[1]PMANORTE!M10</f>
        <v>11806</v>
      </c>
      <c r="N51" s="46">
        <f>[1]PMANORTE!N10</f>
        <v>12097</v>
      </c>
      <c r="O51" s="46">
        <f>[1]PMANORTE!O10</f>
        <v>11153</v>
      </c>
      <c r="P51" s="46">
        <f>[1]PMANORTE!P10</f>
        <v>8732</v>
      </c>
      <c r="Q51" s="46">
        <f>[1]PMANORTE!Q10</f>
        <v>6849</v>
      </c>
      <c r="R51" s="46">
        <f>[1]PMANORTE!R10</f>
        <v>4612</v>
      </c>
      <c r="S51" s="46">
        <f>[1]PMANORTE!S10</f>
        <v>2860</v>
      </c>
      <c r="T51" s="46">
        <f>[1]PMANORTE!T10</f>
        <v>1965</v>
      </c>
      <c r="U51" s="46">
        <f>[1]PMANORTE!U10</f>
        <v>1212</v>
      </c>
      <c r="V51" s="37">
        <f>[1]PMANORTE!V10</f>
        <v>1432</v>
      </c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</row>
    <row r="52" spans="1:62" s="30" customFormat="1" ht="20.25" customHeight="1" x14ac:dyDescent="0.25">
      <c r="A52" s="49"/>
      <c r="B52" s="53"/>
      <c r="C52" s="6" t="s">
        <v>27</v>
      </c>
      <c r="D52" s="46">
        <f>SUM(E52:V52)</f>
        <v>144827</v>
      </c>
      <c r="E52" s="46">
        <f>[1]PMANORTE!E11</f>
        <v>2125</v>
      </c>
      <c r="F52" s="46">
        <f>[1]PMANORTE!F11</f>
        <v>8614</v>
      </c>
      <c r="G52" s="46">
        <f>[1]PMANORTE!G11</f>
        <v>11066</v>
      </c>
      <c r="H52" s="46">
        <f>[1]PMANORTE!H11</f>
        <v>11598</v>
      </c>
      <c r="I52" s="46">
        <f>[1]PMANORTE!I11</f>
        <v>12356</v>
      </c>
      <c r="J52" s="46">
        <f>[1]PMANORTE!J11</f>
        <v>11321</v>
      </c>
      <c r="K52" s="46">
        <f>[1]PMANORTE!K11</f>
        <v>10891</v>
      </c>
      <c r="L52" s="46">
        <f>[1]PMANORTE!L11</f>
        <v>12056</v>
      </c>
      <c r="M52" s="46">
        <f>[1]PMANORTE!M11</f>
        <v>13013</v>
      </c>
      <c r="N52" s="46">
        <f>[1]PMANORTE!N11</f>
        <v>12443</v>
      </c>
      <c r="O52" s="46">
        <f>[1]PMANORTE!O11</f>
        <v>10659</v>
      </c>
      <c r="P52" s="46">
        <f>[1]PMANORTE!P11</f>
        <v>8631</v>
      </c>
      <c r="Q52" s="46">
        <f>[1]PMANORTE!Q11</f>
        <v>6710</v>
      </c>
      <c r="R52" s="46">
        <f>[1]PMANORTE!R11</f>
        <v>4682</v>
      </c>
      <c r="S52" s="46">
        <f>[1]PMANORTE!S11</f>
        <v>3148</v>
      </c>
      <c r="T52" s="46">
        <f>[1]PMANORTE!T11</f>
        <v>2289</v>
      </c>
      <c r="U52" s="46">
        <f>[1]PMANORTE!U11</f>
        <v>1505</v>
      </c>
      <c r="V52" s="37">
        <f>[1]PMANORTE!V11</f>
        <v>1720</v>
      </c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</row>
    <row r="53" spans="1:62" s="30" customFormat="1" ht="20.25" customHeight="1" x14ac:dyDescent="0.25">
      <c r="A53" s="50" t="s">
        <v>50</v>
      </c>
      <c r="B53" s="51" t="s">
        <v>51</v>
      </c>
      <c r="C53" s="1"/>
      <c r="D53" s="33">
        <f>SUM(E53:V53)</f>
        <v>248325</v>
      </c>
      <c r="E53" s="35">
        <f t="shared" ref="E53:V53" si="14">+E54+E55</f>
        <v>4403</v>
      </c>
      <c r="F53" s="33">
        <f t="shared" si="14"/>
        <v>18058</v>
      </c>
      <c r="G53" s="33">
        <f t="shared" si="14"/>
        <v>22776</v>
      </c>
      <c r="H53" s="33">
        <f t="shared" si="14"/>
        <v>22801</v>
      </c>
      <c r="I53" s="33">
        <f t="shared" si="14"/>
        <v>22907</v>
      </c>
      <c r="J53" s="33">
        <f t="shared" si="14"/>
        <v>21821</v>
      </c>
      <c r="K53" s="33">
        <f t="shared" si="14"/>
        <v>20264</v>
      </c>
      <c r="L53" s="33">
        <f t="shared" si="14"/>
        <v>18756</v>
      </c>
      <c r="M53" s="33">
        <f t="shared" si="14"/>
        <v>15017</v>
      </c>
      <c r="N53" s="33">
        <f t="shared" si="14"/>
        <v>11404</v>
      </c>
      <c r="O53" s="33">
        <f t="shared" si="14"/>
        <v>10634</v>
      </c>
      <c r="P53" s="33">
        <f t="shared" si="14"/>
        <v>10650</v>
      </c>
      <c r="Q53" s="33">
        <f t="shared" si="14"/>
        <v>11040</v>
      </c>
      <c r="R53" s="33">
        <f t="shared" si="14"/>
        <v>10153</v>
      </c>
      <c r="S53" s="33">
        <f t="shared" si="14"/>
        <v>8527</v>
      </c>
      <c r="T53" s="33">
        <f t="shared" si="14"/>
        <v>6556</v>
      </c>
      <c r="U53" s="33">
        <f t="shared" si="14"/>
        <v>5389</v>
      </c>
      <c r="V53" s="32">
        <f t="shared" si="14"/>
        <v>7169</v>
      </c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</row>
    <row r="54" spans="1:62" s="30" customFormat="1" ht="20.25" customHeight="1" x14ac:dyDescent="0.25">
      <c r="A54" s="56"/>
      <c r="B54" s="1"/>
      <c r="C54" s="6" t="s">
        <v>26</v>
      </c>
      <c r="D54" s="46">
        <f t="shared" si="1"/>
        <v>128659</v>
      </c>
      <c r="E54" s="46">
        <f>[1]VERAGUAS!E8</f>
        <v>2228</v>
      </c>
      <c r="F54" s="46">
        <f>[1]VERAGUAS!F8</f>
        <v>9233</v>
      </c>
      <c r="G54" s="46">
        <f>[1]VERAGUAS!G8</f>
        <v>11610</v>
      </c>
      <c r="H54" s="46">
        <f>[1]VERAGUAS!H8</f>
        <v>11625</v>
      </c>
      <c r="I54" s="46">
        <f>[1]VERAGUAS!I8</f>
        <v>11694</v>
      </c>
      <c r="J54" s="46">
        <f>[1]VERAGUAS!J8</f>
        <v>11264</v>
      </c>
      <c r="K54" s="46">
        <f>[1]VERAGUAS!K8</f>
        <v>10250</v>
      </c>
      <c r="L54" s="46">
        <f>[1]VERAGUAS!L8</f>
        <v>9774</v>
      </c>
      <c r="M54" s="46">
        <f>[1]VERAGUAS!M8</f>
        <v>8233</v>
      </c>
      <c r="N54" s="46">
        <f>[1]VERAGUAS!N8</f>
        <v>6185</v>
      </c>
      <c r="O54" s="46">
        <f>[1]VERAGUAS!O8</f>
        <v>5706</v>
      </c>
      <c r="P54" s="46">
        <f>[1]VERAGUAS!P8</f>
        <v>5715</v>
      </c>
      <c r="Q54" s="46">
        <f>[1]VERAGUAS!Q8</f>
        <v>5841</v>
      </c>
      <c r="R54" s="46">
        <f>[1]VERAGUAS!R8</f>
        <v>5397</v>
      </c>
      <c r="S54" s="46">
        <f>[1]VERAGUAS!S8</f>
        <v>4500</v>
      </c>
      <c r="T54" s="46">
        <f>[1]VERAGUAS!T8</f>
        <v>3409</v>
      </c>
      <c r="U54" s="46">
        <f>[1]VERAGUAS!U8</f>
        <v>2624</v>
      </c>
      <c r="V54" s="37">
        <f>[1]VERAGUAS!V8</f>
        <v>3371</v>
      </c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</row>
    <row r="55" spans="1:62" s="30" customFormat="1" ht="20.25" customHeight="1" x14ac:dyDescent="0.25">
      <c r="A55" s="56"/>
      <c r="B55" s="1"/>
      <c r="C55" s="6" t="s">
        <v>27</v>
      </c>
      <c r="D55" s="46">
        <f t="shared" si="1"/>
        <v>119666</v>
      </c>
      <c r="E55" s="46">
        <f>[1]VERAGUAS!E9</f>
        <v>2175</v>
      </c>
      <c r="F55" s="46">
        <f>[1]VERAGUAS!F9</f>
        <v>8825</v>
      </c>
      <c r="G55" s="46">
        <f>[1]VERAGUAS!G9</f>
        <v>11166</v>
      </c>
      <c r="H55" s="46">
        <f>[1]VERAGUAS!H9</f>
        <v>11176</v>
      </c>
      <c r="I55" s="46">
        <f>[1]VERAGUAS!I9</f>
        <v>11213</v>
      </c>
      <c r="J55" s="46">
        <f>[1]VERAGUAS!J9</f>
        <v>10557</v>
      </c>
      <c r="K55" s="46">
        <f>[1]VERAGUAS!K9</f>
        <v>10014</v>
      </c>
      <c r="L55" s="46">
        <f>[1]VERAGUAS!L9</f>
        <v>8982</v>
      </c>
      <c r="M55" s="46">
        <f>[1]VERAGUAS!M9</f>
        <v>6784</v>
      </c>
      <c r="N55" s="46">
        <f>[1]VERAGUAS!N9</f>
        <v>5219</v>
      </c>
      <c r="O55" s="46">
        <f>[1]VERAGUAS!O9</f>
        <v>4928</v>
      </c>
      <c r="P55" s="46">
        <f>[1]VERAGUAS!P9</f>
        <v>4935</v>
      </c>
      <c r="Q55" s="46">
        <f>[1]VERAGUAS!Q9</f>
        <v>5199</v>
      </c>
      <c r="R55" s="46">
        <f>[1]VERAGUAS!R9</f>
        <v>4756</v>
      </c>
      <c r="S55" s="46">
        <f>[1]VERAGUAS!S9</f>
        <v>4027</v>
      </c>
      <c r="T55" s="46">
        <f>[1]VERAGUAS!T9</f>
        <v>3147</v>
      </c>
      <c r="U55" s="46">
        <f>[1]VERAGUAS!U9</f>
        <v>2765</v>
      </c>
      <c r="V55" s="37">
        <f>[1]VERAGUAS!V9</f>
        <v>3798</v>
      </c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</row>
    <row r="56" spans="1:62" s="30" customFormat="1" ht="20.25" customHeight="1" x14ac:dyDescent="0.25">
      <c r="A56" s="50" t="s">
        <v>52</v>
      </c>
      <c r="B56" s="51" t="s">
        <v>53</v>
      </c>
      <c r="C56" s="1"/>
      <c r="D56" s="33">
        <f t="shared" si="1"/>
        <v>47341</v>
      </c>
      <c r="E56" s="33">
        <f t="shared" ref="E56:V56" si="15">+E57+E58</f>
        <v>1451</v>
      </c>
      <c r="F56" s="33">
        <f t="shared" si="15"/>
        <v>5314</v>
      </c>
      <c r="G56" s="33">
        <f t="shared" si="15"/>
        <v>5764</v>
      </c>
      <c r="H56" s="33">
        <f t="shared" si="15"/>
        <v>5299</v>
      </c>
      <c r="I56" s="33">
        <f t="shared" si="15"/>
        <v>5466</v>
      </c>
      <c r="J56" s="33">
        <f t="shared" si="15"/>
        <v>4758</v>
      </c>
      <c r="K56" s="33">
        <f t="shared" si="15"/>
        <v>4211</v>
      </c>
      <c r="L56" s="33">
        <f t="shared" si="15"/>
        <v>3023</v>
      </c>
      <c r="M56" s="33">
        <f t="shared" si="15"/>
        <v>1637</v>
      </c>
      <c r="N56" s="33">
        <f t="shared" si="15"/>
        <v>1200</v>
      </c>
      <c r="O56" s="33">
        <f t="shared" si="15"/>
        <v>1259</v>
      </c>
      <c r="P56" s="33">
        <f t="shared" si="15"/>
        <v>1209</v>
      </c>
      <c r="Q56" s="33">
        <f t="shared" si="15"/>
        <v>1277</v>
      </c>
      <c r="R56" s="33">
        <f t="shared" si="15"/>
        <v>1332</v>
      </c>
      <c r="S56" s="33">
        <f t="shared" si="15"/>
        <v>1129</v>
      </c>
      <c r="T56" s="33">
        <f t="shared" si="15"/>
        <v>1194</v>
      </c>
      <c r="U56" s="33">
        <f t="shared" si="15"/>
        <v>836</v>
      </c>
      <c r="V56" s="32">
        <f t="shared" si="15"/>
        <v>982</v>
      </c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</row>
    <row r="57" spans="1:62" s="30" customFormat="1" ht="20.25" customHeight="1" x14ac:dyDescent="0.25">
      <c r="A57" s="49"/>
      <c r="B57" s="53"/>
      <c r="C57" s="6" t="s">
        <v>26</v>
      </c>
      <c r="D57" s="46">
        <f t="shared" si="1"/>
        <v>23018</v>
      </c>
      <c r="E57" s="46">
        <f>[1]KUNA_YALA!E8</f>
        <v>740</v>
      </c>
      <c r="F57" s="46">
        <f>[1]KUNA_YALA!F8</f>
        <v>2701</v>
      </c>
      <c r="G57" s="46">
        <f>[1]KUNA_YALA!G8</f>
        <v>2925</v>
      </c>
      <c r="H57" s="46">
        <f>[1]KUNA_YALA!H8</f>
        <v>2706</v>
      </c>
      <c r="I57" s="46">
        <f>[1]KUNA_YALA!I8</f>
        <v>2797</v>
      </c>
      <c r="J57" s="46">
        <f>[1]KUNA_YALA!J8</f>
        <v>2469</v>
      </c>
      <c r="K57" s="46">
        <f>[1]KUNA_YALA!K8</f>
        <v>2204</v>
      </c>
      <c r="L57" s="46">
        <f>[1]KUNA_YALA!L8</f>
        <v>1566</v>
      </c>
      <c r="M57" s="46">
        <f>[1]KUNA_YALA!M8</f>
        <v>698</v>
      </c>
      <c r="N57" s="46">
        <f>[1]KUNA_YALA!N8</f>
        <v>390</v>
      </c>
      <c r="O57" s="46">
        <f>[1]KUNA_YALA!O8</f>
        <v>449</v>
      </c>
      <c r="P57" s="46">
        <f>[1]KUNA_YALA!P8</f>
        <v>475</v>
      </c>
      <c r="Q57" s="46">
        <f>[1]KUNA_YALA!Q8</f>
        <v>523</v>
      </c>
      <c r="R57" s="46">
        <f>[1]KUNA_YALA!R8</f>
        <v>559</v>
      </c>
      <c r="S57" s="46">
        <f>[1]KUNA_YALA!S8</f>
        <v>506</v>
      </c>
      <c r="T57" s="46">
        <f>[1]KUNA_YALA!T8</f>
        <v>505</v>
      </c>
      <c r="U57" s="46">
        <f>[1]KUNA_YALA!U8</f>
        <v>345</v>
      </c>
      <c r="V57" s="37">
        <f>[1]KUNA_YALA!V8</f>
        <v>460</v>
      </c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</row>
    <row r="58" spans="1:62" s="30" customFormat="1" ht="20.25" customHeight="1" x14ac:dyDescent="0.25">
      <c r="A58" s="49"/>
      <c r="B58" s="53"/>
      <c r="C58" s="6" t="s">
        <v>27</v>
      </c>
      <c r="D58" s="46">
        <f t="shared" si="1"/>
        <v>24323</v>
      </c>
      <c r="E58" s="46">
        <f>[1]KUNA_YALA!E9</f>
        <v>711</v>
      </c>
      <c r="F58" s="46">
        <f>[1]KUNA_YALA!F9</f>
        <v>2613</v>
      </c>
      <c r="G58" s="46">
        <f>[1]KUNA_YALA!G9</f>
        <v>2839</v>
      </c>
      <c r="H58" s="46">
        <f>[1]KUNA_YALA!H9</f>
        <v>2593</v>
      </c>
      <c r="I58" s="46">
        <f>[1]KUNA_YALA!I9</f>
        <v>2669</v>
      </c>
      <c r="J58" s="46">
        <f>[1]KUNA_YALA!J9</f>
        <v>2289</v>
      </c>
      <c r="K58" s="46">
        <f>[1]KUNA_YALA!K9</f>
        <v>2007</v>
      </c>
      <c r="L58" s="46">
        <f>[1]KUNA_YALA!L9</f>
        <v>1457</v>
      </c>
      <c r="M58" s="46">
        <f>[1]KUNA_YALA!M9</f>
        <v>939</v>
      </c>
      <c r="N58" s="46">
        <f>[1]KUNA_YALA!N9</f>
        <v>810</v>
      </c>
      <c r="O58" s="46">
        <f>[1]KUNA_YALA!O9</f>
        <v>810</v>
      </c>
      <c r="P58" s="46">
        <f>[1]KUNA_YALA!P9</f>
        <v>734</v>
      </c>
      <c r="Q58" s="46">
        <f>[1]KUNA_YALA!Q9</f>
        <v>754</v>
      </c>
      <c r="R58" s="46">
        <f>[1]KUNA_YALA!R9</f>
        <v>773</v>
      </c>
      <c r="S58" s="46">
        <f>[1]KUNA_YALA!S9</f>
        <v>623</v>
      </c>
      <c r="T58" s="46">
        <f>[1]KUNA_YALA!T9</f>
        <v>689</v>
      </c>
      <c r="U58" s="46">
        <f>[1]KUNA_YALA!U9</f>
        <v>491</v>
      </c>
      <c r="V58" s="37">
        <f>[1]KUNA_YALA!V9</f>
        <v>522</v>
      </c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</row>
    <row r="59" spans="1:62" s="30" customFormat="1" ht="20.25" customHeight="1" x14ac:dyDescent="0.25">
      <c r="A59" s="50">
        <v>12</v>
      </c>
      <c r="B59" s="51" t="s">
        <v>54</v>
      </c>
      <c r="C59" s="1"/>
      <c r="D59" s="33">
        <f t="shared" si="1"/>
        <v>224823</v>
      </c>
      <c r="E59" s="35">
        <f t="shared" ref="E59:V59" si="16">+E60+E61</f>
        <v>7030</v>
      </c>
      <c r="F59" s="33">
        <f t="shared" si="16"/>
        <v>26949</v>
      </c>
      <c r="G59" s="33">
        <f t="shared" si="16"/>
        <v>30981</v>
      </c>
      <c r="H59" s="33">
        <f t="shared" si="16"/>
        <v>28987</v>
      </c>
      <c r="I59" s="33">
        <f t="shared" si="16"/>
        <v>26829</v>
      </c>
      <c r="J59" s="33">
        <f t="shared" si="16"/>
        <v>21478</v>
      </c>
      <c r="K59" s="33">
        <f t="shared" si="16"/>
        <v>19867</v>
      </c>
      <c r="L59" s="33">
        <f t="shared" si="16"/>
        <v>15614</v>
      </c>
      <c r="M59" s="33">
        <f t="shared" si="16"/>
        <v>10598</v>
      </c>
      <c r="N59" s="33">
        <f t="shared" si="16"/>
        <v>7646</v>
      </c>
      <c r="O59" s="33">
        <f t="shared" si="16"/>
        <v>6637</v>
      </c>
      <c r="P59" s="33">
        <f t="shared" si="16"/>
        <v>4954</v>
      </c>
      <c r="Q59" s="33">
        <f t="shared" si="16"/>
        <v>4642</v>
      </c>
      <c r="R59" s="33">
        <f t="shared" si="16"/>
        <v>4027</v>
      </c>
      <c r="S59" s="33">
        <f t="shared" si="16"/>
        <v>3054</v>
      </c>
      <c r="T59" s="33">
        <f t="shared" si="16"/>
        <v>2312</v>
      </c>
      <c r="U59" s="33">
        <f t="shared" si="16"/>
        <v>1554</v>
      </c>
      <c r="V59" s="32">
        <f t="shared" si="16"/>
        <v>1664</v>
      </c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</row>
    <row r="60" spans="1:62" s="30" customFormat="1" ht="20.25" customHeight="1" x14ac:dyDescent="0.25">
      <c r="A60" s="49"/>
      <c r="B60" s="53"/>
      <c r="C60" s="6" t="s">
        <v>26</v>
      </c>
      <c r="D60" s="46">
        <f t="shared" si="1"/>
        <v>110853</v>
      </c>
      <c r="E60" s="46">
        <f>[1]NGOBE_BUGLE!E9</f>
        <v>3533</v>
      </c>
      <c r="F60" s="46">
        <f>[1]NGOBE_BUGLE!F9</f>
        <v>13792</v>
      </c>
      <c r="G60" s="46">
        <f>[1]NGOBE_BUGLE!G9</f>
        <v>15767</v>
      </c>
      <c r="H60" s="46">
        <f>[1]NGOBE_BUGLE!H9</f>
        <v>14741</v>
      </c>
      <c r="I60" s="46">
        <f>[1]NGOBE_BUGLE!I9</f>
        <v>13656</v>
      </c>
      <c r="J60" s="46">
        <f>[1]NGOBE_BUGLE!J9</f>
        <v>10823</v>
      </c>
      <c r="K60" s="46">
        <f>[1]NGOBE_BUGLE!K9</f>
        <v>9808</v>
      </c>
      <c r="L60" s="46">
        <f>[1]NGOBE_BUGLE!L9</f>
        <v>7612</v>
      </c>
      <c r="M60" s="46">
        <f>[1]NGOBE_BUGLE!M9</f>
        <v>4799</v>
      </c>
      <c r="N60" s="46">
        <f>[1]NGOBE_BUGLE!N9</f>
        <v>3273</v>
      </c>
      <c r="O60" s="46">
        <f>[1]NGOBE_BUGLE!O9</f>
        <v>2850</v>
      </c>
      <c r="P60" s="46">
        <f>[1]NGOBE_BUGLE!P9</f>
        <v>2212</v>
      </c>
      <c r="Q60" s="46">
        <f>[1]NGOBE_BUGLE!Q9</f>
        <v>2083</v>
      </c>
      <c r="R60" s="46">
        <f>[1]NGOBE_BUGLE!R9</f>
        <v>1830</v>
      </c>
      <c r="S60" s="46">
        <f>[1]NGOBE_BUGLE!S9</f>
        <v>1372</v>
      </c>
      <c r="T60" s="46">
        <f>[1]NGOBE_BUGLE!T9</f>
        <v>1128</v>
      </c>
      <c r="U60" s="46">
        <f>[1]NGOBE_BUGLE!U9</f>
        <v>768</v>
      </c>
      <c r="V60" s="37">
        <f>[1]NGOBE_BUGLE!V9</f>
        <v>806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</row>
    <row r="61" spans="1:62" s="30" customFormat="1" ht="20.25" customHeight="1" x14ac:dyDescent="0.25">
      <c r="A61" s="49"/>
      <c r="B61" s="53"/>
      <c r="C61" s="6" t="s">
        <v>27</v>
      </c>
      <c r="D61" s="46">
        <f t="shared" si="1"/>
        <v>113970</v>
      </c>
      <c r="E61" s="46">
        <f>[1]NGOBE_BUGLE!E10</f>
        <v>3497</v>
      </c>
      <c r="F61" s="46">
        <f>[1]NGOBE_BUGLE!F10</f>
        <v>13157</v>
      </c>
      <c r="G61" s="46">
        <f>[1]NGOBE_BUGLE!G10</f>
        <v>15214</v>
      </c>
      <c r="H61" s="46">
        <f>[1]NGOBE_BUGLE!H10</f>
        <v>14246</v>
      </c>
      <c r="I61" s="46">
        <f>[1]NGOBE_BUGLE!I10</f>
        <v>13173</v>
      </c>
      <c r="J61" s="46">
        <f>[1]NGOBE_BUGLE!J10</f>
        <v>10655</v>
      </c>
      <c r="K61" s="46">
        <f>[1]NGOBE_BUGLE!K10</f>
        <v>10059</v>
      </c>
      <c r="L61" s="46">
        <f>[1]NGOBE_BUGLE!L10</f>
        <v>8002</v>
      </c>
      <c r="M61" s="46">
        <f>[1]NGOBE_BUGLE!M10</f>
        <v>5799</v>
      </c>
      <c r="N61" s="46">
        <f>[1]NGOBE_BUGLE!N10</f>
        <v>4373</v>
      </c>
      <c r="O61" s="46">
        <f>[1]NGOBE_BUGLE!O10</f>
        <v>3787</v>
      </c>
      <c r="P61" s="46">
        <f>[1]NGOBE_BUGLE!P10</f>
        <v>2742</v>
      </c>
      <c r="Q61" s="46">
        <f>[1]NGOBE_BUGLE!Q10</f>
        <v>2559</v>
      </c>
      <c r="R61" s="46">
        <f>[1]NGOBE_BUGLE!R10</f>
        <v>2197</v>
      </c>
      <c r="S61" s="46">
        <f>[1]NGOBE_BUGLE!S10</f>
        <v>1682</v>
      </c>
      <c r="T61" s="46">
        <f>[1]NGOBE_BUGLE!T10</f>
        <v>1184</v>
      </c>
      <c r="U61" s="46">
        <f>[1]NGOBE_BUGLE!U10</f>
        <v>786</v>
      </c>
      <c r="V61" s="37">
        <f>[1]NGOBE_BUGLE!V10</f>
        <v>858</v>
      </c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</row>
    <row r="62" spans="1:62" s="30" customFormat="1" ht="20.25" customHeight="1" x14ac:dyDescent="0.2">
      <c r="A62" s="50" t="s">
        <v>55</v>
      </c>
      <c r="B62" s="30" t="s">
        <v>56</v>
      </c>
      <c r="C62" s="6"/>
      <c r="D62" s="33">
        <f>SUM(E62:V62)</f>
        <v>606461</v>
      </c>
      <c r="E62" s="33">
        <f>SUM(E63:E64)</f>
        <v>8725</v>
      </c>
      <c r="F62" s="33">
        <f t="shared" ref="F62:V62" si="17">SUM(F63:F64)</f>
        <v>37716</v>
      </c>
      <c r="G62" s="33">
        <f t="shared" si="17"/>
        <v>51023</v>
      </c>
      <c r="H62" s="33">
        <f t="shared" si="17"/>
        <v>51354</v>
      </c>
      <c r="I62" s="33">
        <f t="shared" si="17"/>
        <v>47147</v>
      </c>
      <c r="J62" s="33">
        <f t="shared" si="17"/>
        <v>44734</v>
      </c>
      <c r="K62" s="33">
        <f t="shared" si="17"/>
        <v>42115</v>
      </c>
      <c r="L62" s="33">
        <f t="shared" si="17"/>
        <v>44065</v>
      </c>
      <c r="M62" s="33">
        <f t="shared" si="17"/>
        <v>47694</v>
      </c>
      <c r="N62" s="33">
        <f t="shared" si="17"/>
        <v>50654</v>
      </c>
      <c r="O62" s="33">
        <f t="shared" si="17"/>
        <v>45544</v>
      </c>
      <c r="P62" s="33">
        <f t="shared" si="17"/>
        <v>37767</v>
      </c>
      <c r="Q62" s="33">
        <f t="shared" si="17"/>
        <v>29382</v>
      </c>
      <c r="R62" s="33">
        <f t="shared" si="17"/>
        <v>21932</v>
      </c>
      <c r="S62" s="33">
        <f t="shared" si="17"/>
        <v>16225</v>
      </c>
      <c r="T62" s="33">
        <f t="shared" si="17"/>
        <v>11723</v>
      </c>
      <c r="U62" s="33">
        <f t="shared" si="17"/>
        <v>8397</v>
      </c>
      <c r="V62" s="32">
        <f t="shared" si="17"/>
        <v>10264</v>
      </c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</row>
    <row r="63" spans="1:62" s="30" customFormat="1" ht="20.25" customHeight="1" x14ac:dyDescent="0.25">
      <c r="A63" s="49"/>
      <c r="B63" s="53"/>
      <c r="C63" s="6" t="s">
        <v>26</v>
      </c>
      <c r="D63" s="46">
        <f t="shared" si="1"/>
        <v>307146</v>
      </c>
      <c r="E63" s="46">
        <f>'[1]P OESTE '!E9</f>
        <v>4518</v>
      </c>
      <c r="F63" s="46">
        <f>'[1]P OESTE '!F9</f>
        <v>19461</v>
      </c>
      <c r="G63" s="46">
        <f>'[1]P OESTE '!G9</f>
        <v>26336</v>
      </c>
      <c r="H63" s="46">
        <f>'[1]P OESTE '!H9</f>
        <v>26522</v>
      </c>
      <c r="I63" s="46">
        <f>'[1]P OESTE '!I9</f>
        <v>24137</v>
      </c>
      <c r="J63" s="46">
        <f>'[1]P OESTE '!J9</f>
        <v>22668</v>
      </c>
      <c r="K63" s="46">
        <f>'[1]P OESTE '!K9</f>
        <v>21407</v>
      </c>
      <c r="L63" s="46">
        <f>'[1]P OESTE '!L9</f>
        <v>22438</v>
      </c>
      <c r="M63" s="46">
        <f>'[1]P OESTE '!M9</f>
        <v>24006</v>
      </c>
      <c r="N63" s="46">
        <f>'[1]P OESTE '!N9</f>
        <v>25880</v>
      </c>
      <c r="O63" s="46">
        <f>'[1]P OESTE '!O9</f>
        <v>23111</v>
      </c>
      <c r="P63" s="46">
        <f>'[1]P OESTE '!P9</f>
        <v>19015</v>
      </c>
      <c r="Q63" s="46">
        <f>'[1]P OESTE '!Q9</f>
        <v>14637</v>
      </c>
      <c r="R63" s="46">
        <f>'[1]P OESTE '!R9</f>
        <v>10772</v>
      </c>
      <c r="S63" s="46">
        <f>'[1]P OESTE '!S9</f>
        <v>7814</v>
      </c>
      <c r="T63" s="46">
        <f>'[1]P OESTE '!T9</f>
        <v>5592</v>
      </c>
      <c r="U63" s="46">
        <f>'[1]P OESTE '!U9</f>
        <v>3931</v>
      </c>
      <c r="V63" s="37">
        <f>'[1]P OESTE '!V9</f>
        <v>4901</v>
      </c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</row>
    <row r="64" spans="1:62" s="30" customFormat="1" ht="20.25" customHeight="1" x14ac:dyDescent="0.25">
      <c r="A64" s="49"/>
      <c r="B64" s="53"/>
      <c r="C64" s="6" t="s">
        <v>27</v>
      </c>
      <c r="D64" s="46">
        <f t="shared" si="1"/>
        <v>299315</v>
      </c>
      <c r="E64" s="46">
        <f>'[1]P OESTE '!E10</f>
        <v>4207</v>
      </c>
      <c r="F64" s="46">
        <f>'[1]P OESTE '!F10</f>
        <v>18255</v>
      </c>
      <c r="G64" s="46">
        <f>'[1]P OESTE '!G10</f>
        <v>24687</v>
      </c>
      <c r="H64" s="46">
        <f>'[1]P OESTE '!H10</f>
        <v>24832</v>
      </c>
      <c r="I64" s="46">
        <f>'[1]P OESTE '!I10</f>
        <v>23010</v>
      </c>
      <c r="J64" s="46">
        <f>'[1]P OESTE '!J10</f>
        <v>22066</v>
      </c>
      <c r="K64" s="46">
        <f>'[1]P OESTE '!K10</f>
        <v>20708</v>
      </c>
      <c r="L64" s="46">
        <f>'[1]P OESTE '!L10</f>
        <v>21627</v>
      </c>
      <c r="M64" s="46">
        <f>'[1]P OESTE '!M10</f>
        <v>23688</v>
      </c>
      <c r="N64" s="46">
        <f>'[1]P OESTE '!N10</f>
        <v>24774</v>
      </c>
      <c r="O64" s="46">
        <f>'[1]P OESTE '!O10</f>
        <v>22433</v>
      </c>
      <c r="P64" s="46">
        <f>'[1]P OESTE '!P10</f>
        <v>18752</v>
      </c>
      <c r="Q64" s="46">
        <f>'[1]P OESTE '!Q10</f>
        <v>14745</v>
      </c>
      <c r="R64" s="46">
        <f>'[1]P OESTE '!R10</f>
        <v>11160</v>
      </c>
      <c r="S64" s="46">
        <f>'[1]P OESTE '!S10</f>
        <v>8411</v>
      </c>
      <c r="T64" s="46">
        <f>'[1]P OESTE '!T10</f>
        <v>6131</v>
      </c>
      <c r="U64" s="46">
        <f>'[1]P OESTE '!U10</f>
        <v>4466</v>
      </c>
      <c r="V64" s="37">
        <f>'[1]P OESTE '!V10</f>
        <v>5363</v>
      </c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</row>
    <row r="65" spans="1:62" ht="18" customHeight="1" thickBot="1" x14ac:dyDescent="0.3">
      <c r="A65" s="59"/>
      <c r="B65" s="60"/>
      <c r="C65" s="60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2"/>
      <c r="V65" s="62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</row>
    <row r="66" spans="1:62" ht="15.75" x14ac:dyDescent="0.25">
      <c r="A66" s="1"/>
      <c r="B66" s="1"/>
      <c r="C66" s="1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</row>
    <row r="67" spans="1:62" ht="15" x14ac:dyDescent="0.2">
      <c r="A67" s="63" t="s">
        <v>57</v>
      </c>
      <c r="B67" s="2"/>
      <c r="D67" s="64"/>
      <c r="E67" s="64"/>
      <c r="F67" s="64"/>
      <c r="G67" s="64"/>
      <c r="H67" s="64"/>
      <c r="I67" s="64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65">
        <v>43698</v>
      </c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</row>
    <row r="68" spans="1:62" ht="15" x14ac:dyDescent="0.2">
      <c r="A68" s="63" t="s">
        <v>58</v>
      </c>
      <c r="B68" s="2"/>
      <c r="D68" s="64"/>
      <c r="E68" s="64"/>
      <c r="F68" s="64"/>
      <c r="G68" s="64"/>
      <c r="H68" s="64"/>
      <c r="I68" s="64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</row>
    <row r="69" spans="1:62" ht="15" x14ac:dyDescent="0.2">
      <c r="A69" s="66" t="s">
        <v>59</v>
      </c>
      <c r="B69" s="2"/>
      <c r="D69" s="64"/>
      <c r="E69" s="64"/>
      <c r="F69" s="64"/>
      <c r="G69" s="64"/>
      <c r="H69" s="64"/>
      <c r="I69" s="64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</row>
    <row r="70" spans="1:62" x14ac:dyDescent="0.2">
      <c r="D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</row>
    <row r="71" spans="1:62" x14ac:dyDescent="0.2">
      <c r="D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</row>
    <row r="72" spans="1:62" x14ac:dyDescent="0.2">
      <c r="D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</row>
    <row r="73" spans="1:62" x14ac:dyDescent="0.2">
      <c r="D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</row>
    <row r="74" spans="1:62" x14ac:dyDescent="0.2">
      <c r="D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</row>
    <row r="75" spans="1:62" x14ac:dyDescent="0.2">
      <c r="D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</row>
    <row r="76" spans="1:62" x14ac:dyDescent="0.2">
      <c r="D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</row>
    <row r="77" spans="1:62" x14ac:dyDescent="0.2">
      <c r="D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</row>
    <row r="78" spans="1:62" x14ac:dyDescent="0.2">
      <c r="D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</row>
    <row r="79" spans="1:62" x14ac:dyDescent="0.2">
      <c r="D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</row>
    <row r="80" spans="1:62" x14ac:dyDescent="0.2">
      <c r="D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</row>
    <row r="81" spans="4:62" x14ac:dyDescent="0.2">
      <c r="D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</row>
    <row r="82" spans="4:62" x14ac:dyDescent="0.2">
      <c r="D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</row>
    <row r="83" spans="4:62" x14ac:dyDescent="0.2">
      <c r="D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</row>
    <row r="84" spans="4:62" x14ac:dyDescent="0.2">
      <c r="D84" s="68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</row>
    <row r="85" spans="4:62" x14ac:dyDescent="0.2">
      <c r="D85" s="68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</row>
    <row r="86" spans="4:62" x14ac:dyDescent="0.2">
      <c r="D86" s="68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</row>
    <row r="87" spans="4:62" x14ac:dyDescent="0.2">
      <c r="D87" s="68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</row>
    <row r="88" spans="4:62" x14ac:dyDescent="0.2">
      <c r="D88" s="68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</row>
    <row r="89" spans="4:62" x14ac:dyDescent="0.2">
      <c r="D89" s="68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</row>
    <row r="90" spans="4:62" x14ac:dyDescent="0.2">
      <c r="D90" s="68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</row>
    <row r="91" spans="4:62" x14ac:dyDescent="0.2">
      <c r="D91" s="68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</row>
    <row r="92" spans="4:62" x14ac:dyDescent="0.2">
      <c r="D92" s="68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</row>
    <row r="93" spans="4:62" x14ac:dyDescent="0.2"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</row>
    <row r="94" spans="4:62" x14ac:dyDescent="0.2">
      <c r="D94" s="68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</row>
    <row r="95" spans="4:62" x14ac:dyDescent="0.2">
      <c r="D95" s="68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</row>
    <row r="96" spans="4:62" x14ac:dyDescent="0.2">
      <c r="D96" s="68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</row>
    <row r="97" spans="4:62" x14ac:dyDescent="0.2">
      <c r="D97" s="68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</row>
    <row r="98" spans="4:62" x14ac:dyDescent="0.2">
      <c r="D98" s="68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</row>
    <row r="99" spans="4:62" x14ac:dyDescent="0.2">
      <c r="D99" s="68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</row>
    <row r="100" spans="4:62" x14ac:dyDescent="0.2">
      <c r="D100" s="68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</row>
    <row r="101" spans="4:62" x14ac:dyDescent="0.2">
      <c r="D101" s="68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</row>
    <row r="102" spans="4:62" x14ac:dyDescent="0.2">
      <c r="D102" s="68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</row>
    <row r="103" spans="4:62" x14ac:dyDescent="0.2">
      <c r="D103" s="68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</row>
    <row r="104" spans="4:62" x14ac:dyDescent="0.2">
      <c r="D104" s="68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</row>
    <row r="105" spans="4:62" x14ac:dyDescent="0.2">
      <c r="D105" s="68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</row>
    <row r="106" spans="4:62" x14ac:dyDescent="0.2">
      <c r="D106" s="68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</row>
    <row r="107" spans="4:62" x14ac:dyDescent="0.2">
      <c r="D107" s="68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</row>
    <row r="108" spans="4:62" x14ac:dyDescent="0.2">
      <c r="D108" s="68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</row>
    <row r="109" spans="4:62" x14ac:dyDescent="0.2">
      <c r="D109" s="68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</row>
    <row r="110" spans="4:62" x14ac:dyDescent="0.2">
      <c r="D110" s="68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</row>
    <row r="111" spans="4:62" x14ac:dyDescent="0.2">
      <c r="D111" s="68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</row>
    <row r="112" spans="4:62" x14ac:dyDescent="0.2">
      <c r="D112" s="68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</row>
    <row r="113" spans="4:62" x14ac:dyDescent="0.2">
      <c r="D113" s="68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</row>
    <row r="114" spans="4:62" x14ac:dyDescent="0.2">
      <c r="D114" s="68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</row>
    <row r="115" spans="4:62" x14ac:dyDescent="0.2">
      <c r="D115" s="68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</row>
    <row r="116" spans="4:62" x14ac:dyDescent="0.2">
      <c r="D116" s="68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</row>
    <row r="117" spans="4:62" x14ac:dyDescent="0.2">
      <c r="D117" s="68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</row>
    <row r="118" spans="4:62" x14ac:dyDescent="0.2">
      <c r="D118" s="68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</row>
    <row r="119" spans="4:62" x14ac:dyDescent="0.2">
      <c r="D119" s="68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</row>
    <row r="120" spans="4:62" x14ac:dyDescent="0.2">
      <c r="D120" s="68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</row>
    <row r="121" spans="4:62" x14ac:dyDescent="0.2">
      <c r="D121" s="68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</row>
    <row r="122" spans="4:62" x14ac:dyDescent="0.2">
      <c r="D122" s="68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</row>
    <row r="123" spans="4:62" x14ac:dyDescent="0.2">
      <c r="D123" s="68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</row>
    <row r="124" spans="4:62" x14ac:dyDescent="0.2">
      <c r="D124" s="68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</row>
    <row r="125" spans="4:62" x14ac:dyDescent="0.2">
      <c r="D125" s="68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</row>
    <row r="126" spans="4:62" x14ac:dyDescent="0.2">
      <c r="D126" s="68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</row>
    <row r="127" spans="4:62" x14ac:dyDescent="0.2">
      <c r="D127" s="68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</row>
    <row r="128" spans="4:62" x14ac:dyDescent="0.2">
      <c r="D128" s="68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</row>
    <row r="129" spans="4:62" x14ac:dyDescent="0.2">
      <c r="D129" s="68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</row>
    <row r="130" spans="4:62" x14ac:dyDescent="0.2">
      <c r="D130" s="68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</row>
    <row r="131" spans="4:62" x14ac:dyDescent="0.2">
      <c r="D131" s="68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</row>
    <row r="132" spans="4:62" x14ac:dyDescent="0.2">
      <c r="D132" s="68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</row>
    <row r="133" spans="4:62" x14ac:dyDescent="0.2">
      <c r="D133" s="68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</row>
    <row r="134" spans="4:62" x14ac:dyDescent="0.2">
      <c r="D134" s="68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</row>
    <row r="135" spans="4:62" x14ac:dyDescent="0.2">
      <c r="D135" s="68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</row>
    <row r="136" spans="4:62" x14ac:dyDescent="0.2">
      <c r="D136" s="68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</row>
    <row r="137" spans="4:62" x14ac:dyDescent="0.2">
      <c r="D137" s="68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</row>
    <row r="138" spans="4:62" x14ac:dyDescent="0.2">
      <c r="D138" s="68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</row>
    <row r="139" spans="4:62" x14ac:dyDescent="0.2">
      <c r="D139" s="68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</row>
    <row r="140" spans="4:62" x14ac:dyDescent="0.2">
      <c r="D140" s="68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</row>
    <row r="141" spans="4:62" x14ac:dyDescent="0.2">
      <c r="D141" s="68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</row>
    <row r="142" spans="4:62" x14ac:dyDescent="0.2">
      <c r="D142" s="68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</row>
    <row r="143" spans="4:62" x14ac:dyDescent="0.2">
      <c r="D143" s="68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</row>
    <row r="144" spans="4:62" x14ac:dyDescent="0.2">
      <c r="D144" s="68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</row>
    <row r="145" spans="4:62" x14ac:dyDescent="0.2">
      <c r="D145" s="68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</row>
    <row r="146" spans="4:62" x14ac:dyDescent="0.2">
      <c r="D146" s="68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</row>
    <row r="147" spans="4:62" x14ac:dyDescent="0.2">
      <c r="D147" s="68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</row>
    <row r="148" spans="4:62" x14ac:dyDescent="0.2">
      <c r="D148" s="68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</row>
    <row r="149" spans="4:62" x14ac:dyDescent="0.2">
      <c r="D149" s="68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</row>
    <row r="150" spans="4:62" x14ac:dyDescent="0.2">
      <c r="D150" s="68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</row>
    <row r="151" spans="4:62" x14ac:dyDescent="0.2">
      <c r="D151" s="68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</row>
    <row r="152" spans="4:62" x14ac:dyDescent="0.2">
      <c r="D152" s="68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</row>
    <row r="153" spans="4:62" x14ac:dyDescent="0.2">
      <c r="D153" s="68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</row>
    <row r="154" spans="4:62" x14ac:dyDescent="0.2">
      <c r="D154" s="68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</row>
    <row r="155" spans="4:62" x14ac:dyDescent="0.2">
      <c r="D155" s="68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</row>
    <row r="156" spans="4:62" x14ac:dyDescent="0.2">
      <c r="D156" s="68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</row>
    <row r="157" spans="4:62" x14ac:dyDescent="0.2">
      <c r="D157" s="68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</row>
    <row r="158" spans="4:62" x14ac:dyDescent="0.2">
      <c r="D158" s="68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</row>
    <row r="159" spans="4:62" x14ac:dyDescent="0.2">
      <c r="D159" s="68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</row>
    <row r="160" spans="4:62" x14ac:dyDescent="0.2">
      <c r="D160" s="68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</row>
    <row r="161" spans="4:62" x14ac:dyDescent="0.2">
      <c r="D161" s="68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</row>
    <row r="162" spans="4:62" x14ac:dyDescent="0.2">
      <c r="D162" s="68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</row>
    <row r="163" spans="4:62" x14ac:dyDescent="0.2">
      <c r="D163" s="68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</row>
    <row r="164" spans="4:62" x14ac:dyDescent="0.2">
      <c r="D164" s="68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</row>
    <row r="165" spans="4:62" x14ac:dyDescent="0.2">
      <c r="D165" s="68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</row>
    <row r="166" spans="4:62" x14ac:dyDescent="0.2">
      <c r="D166" s="68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</row>
    <row r="167" spans="4:62" x14ac:dyDescent="0.2">
      <c r="D167" s="68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</row>
    <row r="168" spans="4:62" x14ac:dyDescent="0.2">
      <c r="D168" s="68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</row>
    <row r="169" spans="4:62" x14ac:dyDescent="0.2">
      <c r="D169" s="68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</row>
    <row r="170" spans="4:62" x14ac:dyDescent="0.2">
      <c r="D170" s="68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</row>
    <row r="171" spans="4:62" x14ac:dyDescent="0.2">
      <c r="D171" s="68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</row>
    <row r="172" spans="4:62" x14ac:dyDescent="0.2">
      <c r="D172" s="68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</row>
    <row r="173" spans="4:62" x14ac:dyDescent="0.2">
      <c r="D173" s="68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</row>
    <row r="174" spans="4:62" x14ac:dyDescent="0.2">
      <c r="D174" s="68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</row>
    <row r="175" spans="4:62" x14ac:dyDescent="0.2">
      <c r="D175" s="68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</row>
    <row r="176" spans="4:62" x14ac:dyDescent="0.2">
      <c r="D176" s="68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</row>
    <row r="177" spans="4:62" x14ac:dyDescent="0.2">
      <c r="D177" s="68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</row>
    <row r="178" spans="4:62" x14ac:dyDescent="0.2">
      <c r="D178" s="68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</row>
    <row r="179" spans="4:62" x14ac:dyDescent="0.2">
      <c r="D179" s="68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</row>
    <row r="180" spans="4:62" x14ac:dyDescent="0.2">
      <c r="D180" s="68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</row>
    <row r="181" spans="4:62" x14ac:dyDescent="0.2">
      <c r="D181" s="68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</row>
    <row r="182" spans="4:62" x14ac:dyDescent="0.2">
      <c r="D182" s="68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</row>
    <row r="183" spans="4:62" x14ac:dyDescent="0.2">
      <c r="D183" s="68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</row>
    <row r="184" spans="4:62" x14ac:dyDescent="0.2">
      <c r="D184" s="68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</row>
    <row r="185" spans="4:62" x14ac:dyDescent="0.2">
      <c r="D185" s="68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</row>
    <row r="186" spans="4:62" x14ac:dyDescent="0.2">
      <c r="D186" s="68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</row>
    <row r="187" spans="4:62" x14ac:dyDescent="0.2">
      <c r="D187" s="68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</row>
    <row r="188" spans="4:62" x14ac:dyDescent="0.2">
      <c r="D188" s="68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</row>
    <row r="189" spans="4:62" x14ac:dyDescent="0.2">
      <c r="D189" s="68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</row>
    <row r="190" spans="4:62" x14ac:dyDescent="0.2">
      <c r="D190" s="68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</row>
    <row r="191" spans="4:62" x14ac:dyDescent="0.2">
      <c r="D191" s="68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</row>
    <row r="192" spans="4:62" x14ac:dyDescent="0.2">
      <c r="D192" s="68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</row>
    <row r="193" spans="4:62" x14ac:dyDescent="0.2">
      <c r="D193" s="68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</row>
    <row r="194" spans="4:62" x14ac:dyDescent="0.2">
      <c r="D194" s="68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</row>
    <row r="195" spans="4:62" x14ac:dyDescent="0.2">
      <c r="D195" s="68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</row>
    <row r="196" spans="4:62" x14ac:dyDescent="0.2">
      <c r="D196" s="68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</row>
    <row r="197" spans="4:62" x14ac:dyDescent="0.2">
      <c r="D197" s="68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</row>
    <row r="198" spans="4:62" x14ac:dyDescent="0.2">
      <c r="D198" s="68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</row>
    <row r="199" spans="4:62" x14ac:dyDescent="0.2">
      <c r="D199" s="68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</row>
    <row r="200" spans="4:62" x14ac:dyDescent="0.2">
      <c r="D200" s="68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</row>
    <row r="201" spans="4:62" x14ac:dyDescent="0.2">
      <c r="D201" s="68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</row>
    <row r="202" spans="4:62" x14ac:dyDescent="0.2">
      <c r="D202" s="68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</row>
    <row r="203" spans="4:62" x14ac:dyDescent="0.2">
      <c r="D203" s="68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</row>
    <row r="204" spans="4:62" x14ac:dyDescent="0.2">
      <c r="D204" s="68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</row>
    <row r="205" spans="4:62" x14ac:dyDescent="0.2">
      <c r="D205" s="68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</row>
    <row r="206" spans="4:62" x14ac:dyDescent="0.2">
      <c r="D206" s="68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</row>
    <row r="207" spans="4:62" x14ac:dyDescent="0.2">
      <c r="D207" s="68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</row>
    <row r="208" spans="4:62" x14ac:dyDescent="0.2">
      <c r="D208" s="68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</row>
    <row r="209" spans="4:62" x14ac:dyDescent="0.2">
      <c r="D209" s="68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</row>
    <row r="210" spans="4:62" x14ac:dyDescent="0.2">
      <c r="D210" s="68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</row>
    <row r="211" spans="4:62" x14ac:dyDescent="0.2">
      <c r="D211" s="68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</row>
    <row r="212" spans="4:62" x14ac:dyDescent="0.2">
      <c r="D212" s="68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</row>
    <row r="213" spans="4:62" x14ac:dyDescent="0.2">
      <c r="D213" s="68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</row>
    <row r="214" spans="4:62" x14ac:dyDescent="0.2">
      <c r="D214" s="68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</row>
    <row r="215" spans="4:62" x14ac:dyDescent="0.2">
      <c r="D215" s="68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</row>
    <row r="216" spans="4:62" x14ac:dyDescent="0.2">
      <c r="D216" s="68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</row>
    <row r="217" spans="4:62" x14ac:dyDescent="0.2">
      <c r="D217" s="68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</row>
    <row r="218" spans="4:62" x14ac:dyDescent="0.2">
      <c r="D218" s="68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</row>
    <row r="219" spans="4:62" x14ac:dyDescent="0.2">
      <c r="D219" s="68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</row>
    <row r="220" spans="4:62" x14ac:dyDescent="0.2">
      <c r="D220" s="68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</row>
    <row r="221" spans="4:62" x14ac:dyDescent="0.2">
      <c r="D221" s="68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</row>
    <row r="222" spans="4:62" x14ac:dyDescent="0.2">
      <c r="D222" s="68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</row>
    <row r="223" spans="4:62" x14ac:dyDescent="0.2">
      <c r="D223" s="68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</row>
    <row r="224" spans="4:62" x14ac:dyDescent="0.2">
      <c r="D224" s="68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</row>
    <row r="225" spans="4:62" x14ac:dyDescent="0.2">
      <c r="D225" s="68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</row>
    <row r="226" spans="4:62" x14ac:dyDescent="0.2">
      <c r="D226" s="68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</row>
    <row r="227" spans="4:62" x14ac:dyDescent="0.2">
      <c r="D227" s="68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</row>
    <row r="228" spans="4:62" x14ac:dyDescent="0.2">
      <c r="D228" s="68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</row>
    <row r="229" spans="4:62" x14ac:dyDescent="0.2">
      <c r="D229" s="68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</row>
    <row r="230" spans="4:62" x14ac:dyDescent="0.2">
      <c r="D230" s="68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</row>
    <row r="231" spans="4:62" x14ac:dyDescent="0.2">
      <c r="D231" s="68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</row>
    <row r="232" spans="4:62" x14ac:dyDescent="0.2">
      <c r="D232" s="68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</row>
    <row r="233" spans="4:62" x14ac:dyDescent="0.2">
      <c r="D233" s="68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</row>
    <row r="234" spans="4:62" x14ac:dyDescent="0.2">
      <c r="D234" s="68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</row>
    <row r="235" spans="4:62" x14ac:dyDescent="0.2">
      <c r="D235" s="68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</row>
    <row r="236" spans="4:62" x14ac:dyDescent="0.2">
      <c r="D236" s="68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</row>
    <row r="237" spans="4:62" x14ac:dyDescent="0.2">
      <c r="D237" s="68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</row>
    <row r="238" spans="4:62" x14ac:dyDescent="0.2">
      <c r="D238" s="68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</row>
    <row r="239" spans="4:62" x14ac:dyDescent="0.2">
      <c r="D239" s="68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</row>
    <row r="240" spans="4:62" x14ac:dyDescent="0.2">
      <c r="D240" s="68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</row>
    <row r="241" spans="4:62" x14ac:dyDescent="0.2">
      <c r="D241" s="68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</row>
    <row r="242" spans="4:62" x14ac:dyDescent="0.2">
      <c r="D242" s="68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</row>
    <row r="243" spans="4:62" x14ac:dyDescent="0.2">
      <c r="D243" s="68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</row>
    <row r="244" spans="4:62" x14ac:dyDescent="0.2">
      <c r="D244" s="68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</row>
    <row r="245" spans="4:62" x14ac:dyDescent="0.2">
      <c r="D245" s="68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</row>
    <row r="246" spans="4:62" x14ac:dyDescent="0.2">
      <c r="D246" s="68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</row>
    <row r="247" spans="4:62" x14ac:dyDescent="0.2">
      <c r="D247" s="68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</row>
    <row r="248" spans="4:62" x14ac:dyDescent="0.2">
      <c r="D248" s="68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</row>
    <row r="249" spans="4:62" x14ac:dyDescent="0.2">
      <c r="D249" s="68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</row>
    <row r="250" spans="4:62" x14ac:dyDescent="0.2">
      <c r="D250" s="68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</row>
    <row r="251" spans="4:62" x14ac:dyDescent="0.2">
      <c r="D251" s="68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</row>
    <row r="252" spans="4:62" x14ac:dyDescent="0.2">
      <c r="D252" s="68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</row>
    <row r="253" spans="4:62" x14ac:dyDescent="0.2">
      <c r="D253" s="68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</row>
    <row r="254" spans="4:62" x14ac:dyDescent="0.2">
      <c r="D254" s="68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</row>
    <row r="255" spans="4:62" x14ac:dyDescent="0.2">
      <c r="D255" s="68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</row>
    <row r="256" spans="4:62" x14ac:dyDescent="0.2">
      <c r="D256" s="68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</row>
    <row r="257" spans="4:62" x14ac:dyDescent="0.2">
      <c r="D257" s="68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</row>
    <row r="258" spans="4:62" x14ac:dyDescent="0.2">
      <c r="D258" s="68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</row>
    <row r="259" spans="4:62" x14ac:dyDescent="0.2">
      <c r="D259" s="68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</row>
    <row r="260" spans="4:62" x14ac:dyDescent="0.2">
      <c r="D260" s="68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</row>
    <row r="261" spans="4:62" x14ac:dyDescent="0.2">
      <c r="D261" s="68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</row>
    <row r="262" spans="4:62" x14ac:dyDescent="0.2">
      <c r="D262" s="68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</row>
    <row r="263" spans="4:62" x14ac:dyDescent="0.2">
      <c r="D263" s="68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</row>
    <row r="264" spans="4:62" x14ac:dyDescent="0.2">
      <c r="D264" s="68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</row>
    <row r="265" spans="4:62" x14ac:dyDescent="0.2">
      <c r="D265" s="68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</row>
    <row r="266" spans="4:62" x14ac:dyDescent="0.2">
      <c r="D266" s="68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</row>
    <row r="267" spans="4:62" x14ac:dyDescent="0.2">
      <c r="D267" s="68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</row>
    <row r="268" spans="4:62" x14ac:dyDescent="0.2">
      <c r="D268" s="68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</row>
    <row r="269" spans="4:62" x14ac:dyDescent="0.2">
      <c r="D269" s="68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</row>
    <row r="270" spans="4:62" x14ac:dyDescent="0.2">
      <c r="D270" s="68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</row>
    <row r="271" spans="4:62" x14ac:dyDescent="0.2">
      <c r="D271" s="68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</row>
    <row r="272" spans="4:62" x14ac:dyDescent="0.2">
      <c r="D272" s="68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</row>
    <row r="273" spans="4:62" x14ac:dyDescent="0.2">
      <c r="D273" s="68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</row>
    <row r="274" spans="4:62" x14ac:dyDescent="0.2">
      <c r="D274" s="68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</row>
    <row r="275" spans="4:62" x14ac:dyDescent="0.2">
      <c r="D275" s="68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</row>
    <row r="276" spans="4:62" x14ac:dyDescent="0.2">
      <c r="D276" s="68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</row>
    <row r="277" spans="4:62" x14ac:dyDescent="0.2">
      <c r="D277" s="68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</row>
    <row r="278" spans="4:62" x14ac:dyDescent="0.2">
      <c r="D278" s="68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</row>
    <row r="279" spans="4:62" x14ac:dyDescent="0.2">
      <c r="D279" s="68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</row>
    <row r="280" spans="4:62" x14ac:dyDescent="0.2">
      <c r="D280" s="68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</row>
    <row r="281" spans="4:62" x14ac:dyDescent="0.2">
      <c r="D281" s="68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</row>
    <row r="282" spans="4:62" x14ac:dyDescent="0.2">
      <c r="D282" s="68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</row>
    <row r="283" spans="4:62" x14ac:dyDescent="0.2">
      <c r="D283" s="68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</row>
    <row r="284" spans="4:62" x14ac:dyDescent="0.2">
      <c r="D284" s="68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</row>
    <row r="285" spans="4:62" x14ac:dyDescent="0.2">
      <c r="D285" s="68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</row>
    <row r="286" spans="4:62" x14ac:dyDescent="0.2">
      <c r="D286" s="68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</row>
    <row r="287" spans="4:62" x14ac:dyDescent="0.2">
      <c r="D287" s="68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</row>
    <row r="288" spans="4:62" x14ac:dyDescent="0.2">
      <c r="D288" s="68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</row>
    <row r="289" spans="4:62" x14ac:dyDescent="0.2">
      <c r="D289" s="68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</row>
  </sheetData>
  <mergeCells count="10">
    <mergeCell ref="A40:V40"/>
    <mergeCell ref="A42:A43"/>
    <mergeCell ref="B42:C43"/>
    <mergeCell ref="D42:V42"/>
    <mergeCell ref="A2:V2"/>
    <mergeCell ref="A3:V3"/>
    <mergeCell ref="A5:A6"/>
    <mergeCell ref="B5:C6"/>
    <mergeCell ref="D5:V5"/>
    <mergeCell ref="A39:V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6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CO3</vt:lpstr>
      <vt:lpstr>'CO3'!Títulos_a_imprimir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2022-10-18T14:47:03Z</dcterms:created>
  <dcterms:modified xsi:type="dcterms:W3CDTF">2022-10-18T14:47:41Z</dcterms:modified>
</cp:coreProperties>
</file>