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uilar\Documents\Marisol Mis Documentos\Marisol\4.Boletines\"/>
    </mc:Choice>
  </mc:AlternateContent>
  <xr:revisionPtr revIDLastSave="0" documentId="8_{588CA433-48A7-4C00-AD1B-CFE2B102DC21}" xr6:coauthVersionLast="45" xr6:coauthVersionMax="45" xr10:uidLastSave="{00000000-0000-0000-0000-000000000000}"/>
  <bookViews>
    <workbookView xWindow="-120" yWindow="-120" windowWidth="24240" windowHeight="13740" xr2:uid="{E4120A6D-E98C-43AD-B856-51148EFF432A}"/>
  </bookViews>
  <sheets>
    <sheet name="CO2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key2" hidden="1">#REF!</definedName>
    <definedName name="______________________R">#REF!</definedName>
    <definedName name="_____________________key2" hidden="1">#REF!</definedName>
    <definedName name="_____________________R">#REF!</definedName>
    <definedName name="____________________key2" hidden="1">#REF!</definedName>
    <definedName name="____________________R">#REF!</definedName>
    <definedName name="___________________R">#REF!</definedName>
    <definedName name="__________________key2" hidden="1">#REF!</definedName>
    <definedName name="__________________R">#REF!</definedName>
    <definedName name="_________________R">#REF!</definedName>
    <definedName name="________________key2" hidden="1">#REF!</definedName>
    <definedName name="________________R">#REF!</definedName>
    <definedName name="_______________key2" hidden="1">#REF!</definedName>
    <definedName name="_______________R">#REF!</definedName>
    <definedName name="______________key2" hidden="1">#REF!</definedName>
    <definedName name="______________R">#REF!</definedName>
    <definedName name="_____________key2" hidden="1">#REF!</definedName>
    <definedName name="_____________R">#REF!</definedName>
    <definedName name="____________key2" hidden="1">#REF!</definedName>
    <definedName name="____________R">#REF!</definedName>
    <definedName name="___________key2" hidden="1">#REF!</definedName>
    <definedName name="___________R">#REF!</definedName>
    <definedName name="__________key2" hidden="1">#REF!</definedName>
    <definedName name="__________R">#REF!</definedName>
    <definedName name="_________key2" hidden="1">#REF!</definedName>
    <definedName name="_________R">#REF!</definedName>
    <definedName name="________key2" hidden="1">#REF!</definedName>
    <definedName name="________R">#REF!</definedName>
    <definedName name="_______key2" hidden="1">#REF!</definedName>
    <definedName name="_______R">#REF!</definedName>
    <definedName name="______key2" hidden="1">#REF!</definedName>
    <definedName name="______R">#REF!</definedName>
    <definedName name="_____key2" hidden="1">#REF!</definedName>
    <definedName name="_____R">#REF!</definedName>
    <definedName name="____key2" hidden="1">#REF!</definedName>
    <definedName name="____R">#REF!</definedName>
    <definedName name="___key2" hidden="1">#REF!</definedName>
    <definedName name="___R">#REF!</definedName>
    <definedName name="__key2" hidden="1">#REF!</definedName>
    <definedName name="__R">#REF!</definedName>
    <definedName name="_14" hidden="1">#REF!</definedName>
    <definedName name="_30" hidden="1">#REF!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R">#REF!</definedName>
    <definedName name="_Sort" hidden="1">#REF!</definedName>
    <definedName name="A_impresión_IM">#REF!</definedName>
    <definedName name="adolescentes" hidden="1">#REF!</definedName>
    <definedName name="_xlnm.Print_Area">#REF!</definedName>
    <definedName name="_xlnm.Database">#REF!</definedName>
    <definedName name="ccc">[2]Mayo!#REF!</definedName>
    <definedName name="CENTROS">#REF!</definedName>
    <definedName name="D">[3]C39!$A$7:$E$111</definedName>
    <definedName name="D2019.">#REF!</definedName>
    <definedName name="Excel_BuiltIn_Print_Area_5">[2]Mayo!#REF!</definedName>
    <definedName name="hijo" hidden="1">#REF!</definedName>
    <definedName name="key">#REF!</definedName>
    <definedName name="m">[4]C39!$A$7:$E$111</definedName>
    <definedName name="mary">#REF!</definedName>
    <definedName name="PRODUCCION_SERV">#REF!</definedName>
    <definedName name="ser">#REF!</definedName>
    <definedName name="SERVICIO" hidden="1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3" i="1" l="1"/>
  <c r="B83" i="1"/>
  <c r="C82" i="1"/>
  <c r="C81" i="1"/>
  <c r="C80" i="1"/>
  <c r="C79" i="1"/>
  <c r="C78" i="1"/>
  <c r="C77" i="1"/>
  <c r="C76" i="1"/>
  <c r="C74" i="1"/>
  <c r="C73" i="1"/>
  <c r="C51" i="1"/>
  <c r="C38" i="1"/>
  <c r="B11" i="1"/>
</calcChain>
</file>

<file path=xl/sharedStrings.xml><?xml version="1.0" encoding="utf-8"?>
<sst xmlns="http://schemas.openxmlformats.org/spreadsheetml/2006/main" count="212" uniqueCount="134">
  <si>
    <r>
      <rPr>
        <b/>
        <sz val="10"/>
        <rFont val="Times New Roman"/>
        <family val="1"/>
      </rPr>
      <t>Cuadro Nº 2.</t>
    </r>
    <r>
      <rPr>
        <b/>
        <sz val="11"/>
        <rFont val="Times New Roman"/>
        <family val="1"/>
      </rPr>
      <t xml:space="preserve">   INDICADORES DEMOGRÁFICOS Y DE SALUD DE LA REPÚBLICA DE PANAMÁ:</t>
    </r>
  </si>
  <si>
    <t>AÑOS  2019- 2020</t>
  </si>
  <si>
    <t>INDICADORES</t>
  </si>
  <si>
    <t>Nº</t>
  </si>
  <si>
    <t>Tasa</t>
  </si>
  <si>
    <t>Cobertura</t>
  </si>
  <si>
    <t>Esperanza de Vida ( años)........................................................................</t>
  </si>
  <si>
    <t>Sexo</t>
  </si>
  <si>
    <t xml:space="preserve">     Hombres..........................................................................................</t>
  </si>
  <si>
    <t xml:space="preserve">     Mujeres................................................................................................</t>
  </si>
  <si>
    <t>Tasa de Crecimiento natural por  1000 habitantes</t>
  </si>
  <si>
    <t>Densidad de Población(75517.0)hab.por km2..........................................</t>
  </si>
  <si>
    <t>Distribución de la Población :</t>
  </si>
  <si>
    <t xml:space="preserve">   Total de habitantes..........................................................................................</t>
  </si>
  <si>
    <t xml:space="preserve">   Incremento Anual (%).......................................................................</t>
  </si>
  <si>
    <t/>
  </si>
  <si>
    <t xml:space="preserve">       Hombres...........................................................................................</t>
  </si>
  <si>
    <t xml:space="preserve">       Mujeres.............................................................................................</t>
  </si>
  <si>
    <t xml:space="preserve">    por Grupo de Edad.................................................................</t>
  </si>
  <si>
    <t xml:space="preserve">         &lt; DE 1 AÑO.......................................................................................</t>
  </si>
  <si>
    <t xml:space="preserve">         1 - 4 AÑOS..........................................................................................</t>
  </si>
  <si>
    <t xml:space="preserve">         5 - 9 AÑOS..........................................................................................</t>
  </si>
  <si>
    <t xml:space="preserve">         10 - 14 AÑOS.....................................................................................</t>
  </si>
  <si>
    <t xml:space="preserve">         15 - 19 AÑOS.....................................................................................</t>
  </si>
  <si>
    <t xml:space="preserve">         20 - 59 AÑOS.....................................................................................</t>
  </si>
  <si>
    <t xml:space="preserve">         60 Y MAS AÑOS...............................................................................</t>
  </si>
  <si>
    <t>Fecundidad</t>
  </si>
  <si>
    <t>Tasa General(1,000 mujeres de 10 - 49 años)</t>
  </si>
  <si>
    <t>Tasa Global…............................................................................</t>
  </si>
  <si>
    <t>Nacimientos</t>
  </si>
  <si>
    <t>Total de Nacimientos Vivos (por 1,000 hab.)..................................................................................</t>
  </si>
  <si>
    <t>Nacidos Vivos con Asistencia Profesional (%)…......................</t>
  </si>
  <si>
    <t>Nacimientos con Atención Institucional ( %)…........................</t>
  </si>
  <si>
    <t>Nacidos Vivos con Bajo Peso al Nacer (%)</t>
  </si>
  <si>
    <t>Nacimientos por Área</t>
  </si>
  <si>
    <t>Urbana 1/….................................................................................</t>
  </si>
  <si>
    <t>Rural..............................................................................................</t>
  </si>
  <si>
    <t>Mortalidad</t>
  </si>
  <si>
    <t>Mortalidad General  por 1,000 Habitantes…...................................</t>
  </si>
  <si>
    <t>Menor de un Año…....................................................................</t>
  </si>
  <si>
    <t>Neonatal….................................................................................</t>
  </si>
  <si>
    <t>Postneonatal…..........................................................................</t>
  </si>
  <si>
    <t xml:space="preserve">Defunciones por Grupo de Edad (1,000 habitantes)  </t>
  </si>
  <si>
    <t xml:space="preserve">     1 - 4 Años.................................................................................................</t>
  </si>
  <si>
    <t xml:space="preserve">     5 - 14 Años..............................................................................................</t>
  </si>
  <si>
    <t xml:space="preserve">     15 - 19 Años............................................................................................</t>
  </si>
  <si>
    <t xml:space="preserve">     20 - 59 Años............................................................................................</t>
  </si>
  <si>
    <t xml:space="preserve">    60 Años y más................................................................................</t>
  </si>
  <si>
    <t xml:space="preserve">    No Especificado……………………………………………………….....</t>
  </si>
  <si>
    <t>..</t>
  </si>
  <si>
    <t>Razón de muertes maternas(x 100,000 nacidos vivos) …...</t>
  </si>
  <si>
    <t>AÑOS  2019- 2020  (Continuación)</t>
  </si>
  <si>
    <r>
      <t>Principales Causas de Muerte 1</t>
    </r>
    <r>
      <rPr>
        <b/>
        <sz val="8"/>
        <rFont val="Arial"/>
        <family val="2"/>
      </rPr>
      <t xml:space="preserve">/ </t>
    </r>
    <r>
      <rPr>
        <sz val="8"/>
        <rFont val="Arial"/>
        <family val="2"/>
      </rPr>
      <t>(X 100,000 Habitantes)</t>
    </r>
  </si>
  <si>
    <t>COVID-19</t>
  </si>
  <si>
    <t>Tumores (Neoplasias)Malignos..................................................................................</t>
  </si>
  <si>
    <t>Enfermedades Isquémicas del Corazón..........................................................................</t>
  </si>
  <si>
    <t>Enfermedades Cerebrovasculares.............................................................................</t>
  </si>
  <si>
    <t>Causas Externas de Morbilidad y de Mortalidad…………………….............................</t>
  </si>
  <si>
    <t>Diabetes Mellitus..................................................................................................................</t>
  </si>
  <si>
    <t>Otras Enfermedades del Corazón.................................................................................</t>
  </si>
  <si>
    <t>Enfermedades Hipertensivas…………………………………………………………………….............</t>
  </si>
  <si>
    <t xml:space="preserve">Enf. Por Virus de la Inmunodeficiencia Humana ( VIH).........................................  </t>
  </si>
  <si>
    <t>Enfermedades  Crónicas de las vías Respiratorias Inferiores…........................</t>
  </si>
  <si>
    <t>Neumonía................................................................................................................................</t>
  </si>
  <si>
    <t>Ciertas Afecciones Originadas en el Período Perinatal…..................................</t>
  </si>
  <si>
    <t>Enfermedades del hígado…......................................................</t>
  </si>
  <si>
    <t>Demás Causas......................................................................................</t>
  </si>
  <si>
    <r>
      <t>Principales causas de muerte en menores de un año</t>
    </r>
    <r>
      <rPr>
        <sz val="10"/>
        <rFont val="Book Antiqua"/>
        <family val="1"/>
      </rPr>
      <t xml:space="preserve"> </t>
    </r>
    <r>
      <rPr>
        <sz val="7"/>
        <rFont val="Book Antiqua"/>
        <family val="1"/>
      </rPr>
      <t>( X 1,000 Nacidos Vivos)</t>
    </r>
  </si>
  <si>
    <t>Diarrea y gastroenteritis de presunto origen infeccioso................</t>
  </si>
  <si>
    <t>Septicemia ..................................................................................................</t>
  </si>
  <si>
    <t>Desnutrición ..............................................................................................</t>
  </si>
  <si>
    <t>Meningitis....................................................................................................</t>
  </si>
  <si>
    <t>Neumonía....................................................................................................</t>
  </si>
  <si>
    <t>Ciertas afecciones Originadas en el período perinatal..................</t>
  </si>
  <si>
    <t>Malformaciones Congénitas deformaciones y anomalías Cromosómicas</t>
  </si>
  <si>
    <t>Causas externas de morbilidad y de mortalidad………………….</t>
  </si>
  <si>
    <t>Otras infecciones agudas de las vías respiratorias inferiores….</t>
  </si>
  <si>
    <t>Demás causas.............................................................................................</t>
  </si>
  <si>
    <t>Habitantes por Institución.....................................................</t>
  </si>
  <si>
    <t xml:space="preserve">Recurso Humano </t>
  </si>
  <si>
    <t xml:space="preserve">     Médicos(as) por 10,000 Habitantes.........................................................</t>
  </si>
  <si>
    <t xml:space="preserve">     Odontólogos(as) por10,000 Habitantes.........................................</t>
  </si>
  <si>
    <t xml:space="preserve">     Enfermeras(os) por 10,000 Habitantes .............................................</t>
  </si>
  <si>
    <t xml:space="preserve">     Técnicas de Enfermería(os) por 10,000 Habitantes..........................</t>
  </si>
  <si>
    <t>Hospitalarios</t>
  </si>
  <si>
    <r>
      <t xml:space="preserve">    Camas Hospitalarias por 1,000 Habitantes  2</t>
    </r>
    <r>
      <rPr>
        <b/>
        <sz val="9"/>
        <rFont val="Book Antiqua"/>
        <family val="1"/>
      </rPr>
      <t>/ .</t>
    </r>
    <r>
      <rPr>
        <sz val="9"/>
        <rFont val="Book Antiqua"/>
        <family val="1"/>
      </rPr>
      <t>............................................</t>
    </r>
  </si>
  <si>
    <t>Porcentaje de Ocupación</t>
  </si>
  <si>
    <t xml:space="preserve">          Sector Particular y Oficial 2/ ............................................</t>
  </si>
  <si>
    <t>…</t>
  </si>
  <si>
    <t xml:space="preserve">          Sector Oficial ........................................................................</t>
  </si>
  <si>
    <t>a/  61.8</t>
  </si>
  <si>
    <t>a/  51.7</t>
  </si>
  <si>
    <t xml:space="preserve">  Promedios días de Estancia 2/..................................................</t>
  </si>
  <si>
    <t>a/  5.9</t>
  </si>
  <si>
    <t xml:space="preserve">  Egresos  Hospitalarios x 1,000 habitantes..........................................</t>
  </si>
  <si>
    <t>a/  137303</t>
  </si>
  <si>
    <t>a/ 114599</t>
  </si>
  <si>
    <t>Indicadores de Ocupación</t>
  </si>
  <si>
    <t>Población Ocupadade  15 años y más..........................................</t>
  </si>
  <si>
    <t>Población Desocupada de 15 años y más ...................................</t>
  </si>
  <si>
    <t>Exámenes de Laboratorios….........................................................</t>
  </si>
  <si>
    <t>Inmunización</t>
  </si>
  <si>
    <t xml:space="preserve">Coberturas de Inmunización en  &lt; de  1 año </t>
  </si>
  <si>
    <t xml:space="preserve">     D.P.T  ( x Pentavalente 2001 )...............................................................</t>
  </si>
  <si>
    <t xml:space="preserve">    POLIO.............................................................................................</t>
  </si>
  <si>
    <r>
      <t xml:space="preserve">    ANTISARAMPION X ( SPR/ </t>
    </r>
    <r>
      <rPr>
        <b/>
        <sz val="9"/>
        <rFont val="Book Antiqua"/>
        <family val="1"/>
      </rPr>
      <t>MMR</t>
    </r>
    <r>
      <rPr>
        <sz val="9"/>
        <rFont val="Book Antiqua"/>
        <family val="1"/>
      </rPr>
      <t xml:space="preserve"> </t>
    </r>
    <r>
      <rPr>
        <b/>
        <sz val="9"/>
        <color indexed="8"/>
        <rFont val="Book Antiqua"/>
        <family val="1"/>
      </rPr>
      <t>1 AÑO</t>
    </r>
    <r>
      <rPr>
        <sz val="9"/>
        <rFont val="Book Antiqua"/>
        <family val="1"/>
      </rPr>
      <t xml:space="preserve"> )....................................................</t>
    </r>
  </si>
  <si>
    <t xml:space="preserve">     B.C.G.......................................................................................................</t>
  </si>
  <si>
    <t xml:space="preserve">   Hepatitis B.................................................................................</t>
  </si>
  <si>
    <t>Cobertura de Atención Servicios de Salud</t>
  </si>
  <si>
    <t>Menor de  1 año…..................................................................................</t>
  </si>
  <si>
    <t>1 - 4 años…..............................................................................................</t>
  </si>
  <si>
    <t>Atención en control Prenatal ( con nacidos vivos)</t>
  </si>
  <si>
    <t>Atención en control Prenatal ( con embarazadas esperadas)</t>
  </si>
  <si>
    <t>Atención Planificación Familiar…...............................................</t>
  </si>
  <si>
    <t>Cobertura de Atención Salud Bucal….........................................</t>
  </si>
  <si>
    <t>Cobertura Control de 20 - 59 años…………………………............................</t>
  </si>
  <si>
    <t>Cobertura de Control de  60 años y más…………………………....................</t>
  </si>
  <si>
    <t>Morbilidad - Enfermedades Transmisibles</t>
  </si>
  <si>
    <t>Tuberculosis  Aparato Respiratorio..................................................</t>
  </si>
  <si>
    <t>Tuberculosis todas las Formas........................................................</t>
  </si>
  <si>
    <t>Tosferina..................................................................................................</t>
  </si>
  <si>
    <t>Rubéola......................................................................................................</t>
  </si>
  <si>
    <t>Sífilis............................................................................................................</t>
  </si>
  <si>
    <t>Infecc. Gonococcica Aparato Genitourinario….....................…………….....</t>
  </si>
  <si>
    <t>Diarrea.......................................................................................................</t>
  </si>
  <si>
    <t>Enfermedad Inflamatoria Pélvica 6/................................................</t>
  </si>
  <si>
    <t>Bronconeumonía...........................................................................</t>
  </si>
  <si>
    <t>Neumonía (Todas)…........................................................................</t>
  </si>
  <si>
    <t xml:space="preserve"> ... Cifras no disponibles</t>
  </si>
  <si>
    <t>..  No aplica</t>
  </si>
  <si>
    <t>a/ Boletín Estadístico, Departamento Registro y Estadísticas de Salud. MINSA</t>
  </si>
  <si>
    <t>1/ A partir del año 2001, se definen nuevos lugares urbanos que fueron segregados del área rural según el Censo del 2000</t>
  </si>
  <si>
    <t xml:space="preserve">2/ Panamá en Cifras. Situación de Salud.Incluye cunas sector oficial y particular </t>
  </si>
  <si>
    <t>3/ Tasa por 100,000 mujeres en base a la estimación de población femenina de 15 años y más al 1°de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</si>
</sst>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0.0_);\(#,##0.0\)"/>
    <numFmt numFmtId="166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ms Rmn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name val="Book Antiqua"/>
      <family val="1"/>
    </font>
    <font>
      <b/>
      <sz val="10"/>
      <name val="Tms Rmn"/>
    </font>
    <font>
      <sz val="10"/>
      <name val="Book Antiqua"/>
      <family val="1"/>
    </font>
    <font>
      <b/>
      <sz val="10"/>
      <name val="Arial"/>
      <family val="2"/>
    </font>
    <font>
      <sz val="10"/>
      <name val="Arial"/>
      <family val="2"/>
    </font>
    <font>
      <sz val="9"/>
      <name val="Book Antiqua"/>
      <family val="1"/>
    </font>
    <font>
      <b/>
      <sz val="8"/>
      <name val="Arial"/>
      <family val="2"/>
    </font>
    <font>
      <sz val="8"/>
      <name val="Arial"/>
      <family val="2"/>
    </font>
    <font>
      <sz val="8"/>
      <name val="Book Antiqua"/>
      <family val="1"/>
    </font>
    <font>
      <sz val="7"/>
      <name val="Book Antiqua"/>
      <family val="1"/>
    </font>
    <font>
      <b/>
      <sz val="9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9"/>
      <color indexed="8"/>
      <name val="Book Antiqua"/>
      <family val="1"/>
    </font>
    <font>
      <sz val="10"/>
      <name val="Times New Roman"/>
      <family val="1"/>
    </font>
    <font>
      <sz val="6"/>
      <color theme="3" tint="-0.249977111117893"/>
      <name val="Times New Roman"/>
      <family val="1"/>
    </font>
    <font>
      <sz val="10"/>
      <color theme="3" tint="-0.249977111117893"/>
      <name val="Arial"/>
      <family val="2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90">
    <xf numFmtId="0" fontId="0" fillId="0" borderId="0" xfId="0"/>
    <xf numFmtId="164" fontId="3" fillId="0" borderId="0" xfId="1" applyNumberFormat="1" applyFont="1" applyAlignment="1">
      <alignment vertical="center" wrapText="1"/>
    </xf>
    <xf numFmtId="164" fontId="3" fillId="0" borderId="0" xfId="1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3" fillId="0" borderId="0" xfId="1" applyNumberFormat="1" applyFont="1" applyAlignment="1">
      <alignment horizontal="left"/>
    </xf>
    <xf numFmtId="164" fontId="3" fillId="0" borderId="0" xfId="1" quotePrefix="1" applyNumberFormat="1" applyFont="1" applyAlignment="1">
      <alignment horizontal="left"/>
    </xf>
    <xf numFmtId="164" fontId="2" fillId="0" borderId="0" xfId="1" applyNumberFormat="1"/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vertical="center"/>
    </xf>
    <xf numFmtId="0" fontId="0" fillId="0" borderId="7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2" fontId="0" fillId="0" borderId="7" xfId="0" applyNumberFormat="1" applyBorder="1" applyAlignment="1">
      <alignment horizontal="center"/>
    </xf>
    <xf numFmtId="0" fontId="8" fillId="0" borderId="8" xfId="0" applyFont="1" applyBorder="1"/>
    <xf numFmtId="0" fontId="0" fillId="0" borderId="10" xfId="0" applyBorder="1"/>
    <xf numFmtId="0" fontId="7" fillId="0" borderId="0" xfId="0" applyFont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/>
    <xf numFmtId="0" fontId="0" fillId="0" borderId="7" xfId="0" quotePrefix="1" applyBorder="1" applyAlignment="1">
      <alignment horizontal="center"/>
    </xf>
    <xf numFmtId="0" fontId="9" fillId="0" borderId="0" xfId="0" applyFont="1" applyAlignment="1">
      <alignment vertical="center"/>
    </xf>
    <xf numFmtId="0" fontId="5" fillId="3" borderId="0" xfId="0" applyFont="1" applyFill="1" applyAlignment="1">
      <alignment horizontal="left"/>
    </xf>
    <xf numFmtId="0" fontId="9" fillId="0" borderId="7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0" fillId="0" borderId="7" xfId="0" quotePrefix="1" applyBorder="1"/>
    <xf numFmtId="2" fontId="0" fillId="0" borderId="8" xfId="0" applyNumberFormat="1" applyBorder="1" applyAlignment="1">
      <alignment horizontal="center"/>
    </xf>
    <xf numFmtId="0" fontId="7" fillId="3" borderId="0" xfId="0" applyFont="1" applyFill="1" applyAlignment="1">
      <alignment vertical="center"/>
    </xf>
    <xf numFmtId="0" fontId="10" fillId="0" borderId="9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10" xfId="0" applyFont="1" applyBorder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166" fontId="0" fillId="0" borderId="8" xfId="0" applyNumberFormat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3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7" fillId="0" borderId="0" xfId="0" applyFont="1"/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7" fillId="0" borderId="8" xfId="0" applyFont="1" applyBorder="1"/>
    <xf numFmtId="3" fontId="0" fillId="0" borderId="7" xfId="0" applyNumberFormat="1" applyBorder="1"/>
    <xf numFmtId="0" fontId="15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3" borderId="0" xfId="0" applyFont="1" applyFill="1"/>
    <xf numFmtId="0" fontId="7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0" fillId="0" borderId="11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10" fillId="0" borderId="13" xfId="0" applyFont="1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_CUADRO_02 2004" xfId="1" xr:uid="{7814B90C-38E8-43AB-A1DD-DC9524CEC7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n%20Nacional/Cuadros%20del%20Boletin%20-%202020.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uario/Mis%20documentos/Anuario%202006/ANUARIO%202006/Documents%20and%20Settings/gmcleary/Mis%20documentos/ANUARIOS/anuario%202004/archivos%20del%20normativo/salud%20bucal/SALUD%20BUCAL/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portada"/>
      <sheetName val="Colaboradores"/>
      <sheetName val="Introducción"/>
      <sheetName val="INDICE"/>
      <sheetName val="Signos Convencionales"/>
      <sheetName val="C01 "/>
      <sheetName val="CO2"/>
      <sheetName val="CO3"/>
      <sheetName val="C04"/>
      <sheetName val="C05"/>
      <sheetName val="C06"/>
      <sheetName val="C07"/>
      <sheetName val="C08 "/>
      <sheetName val="C09"/>
      <sheetName val="C10"/>
      <sheetName val="C11"/>
      <sheetName val="C12"/>
      <sheetName val="C13"/>
      <sheetName val="C14"/>
      <sheetName val="C15"/>
      <sheetName val="C16"/>
      <sheetName val="C-17"/>
      <sheetName val="C-18"/>
      <sheetName val="C-22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40"/>
      <sheetName val="C41"/>
      <sheetName val="C42"/>
      <sheetName val="C43"/>
      <sheetName val="C44"/>
      <sheetName val="C45"/>
      <sheetName val="C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  <sheetName val="cuad-13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E3D21-0C2E-4846-8F54-3393894347A7}">
  <dimension ref="A1:G155"/>
  <sheetViews>
    <sheetView tabSelected="1" view="pageBreakPreview" topLeftCell="A43" zoomScale="90" zoomScaleNormal="80" zoomScaleSheetLayoutView="90" workbookViewId="0">
      <selection activeCell="A119" sqref="A119:A120"/>
    </sheetView>
  </sheetViews>
  <sheetFormatPr baseColWidth="10" defaultColWidth="12.85546875" defaultRowHeight="15" x14ac:dyDescent="0.25"/>
  <cols>
    <col min="1" max="1" width="56.140625" customWidth="1"/>
    <col min="2" max="2" width="11.140625" customWidth="1"/>
    <col min="3" max="3" width="11.140625" style="89" customWidth="1"/>
    <col min="4" max="7" width="11.140625" customWidth="1"/>
    <col min="229" max="229" width="51.28515625" customWidth="1"/>
    <col min="238" max="238" width="56.140625" customWidth="1"/>
    <col min="485" max="485" width="51.28515625" customWidth="1"/>
    <col min="494" max="494" width="56.140625" customWidth="1"/>
    <col min="741" max="741" width="51.28515625" customWidth="1"/>
    <col min="750" max="750" width="56.140625" customWidth="1"/>
    <col min="997" max="997" width="51.28515625" customWidth="1"/>
    <col min="1006" max="1006" width="56.140625" customWidth="1"/>
    <col min="1253" max="1253" width="51.28515625" customWidth="1"/>
    <col min="1262" max="1262" width="56.140625" customWidth="1"/>
    <col min="1509" max="1509" width="51.28515625" customWidth="1"/>
    <col min="1518" max="1518" width="56.140625" customWidth="1"/>
    <col min="1765" max="1765" width="51.28515625" customWidth="1"/>
    <col min="1774" max="1774" width="56.140625" customWidth="1"/>
    <col min="2021" max="2021" width="51.28515625" customWidth="1"/>
    <col min="2030" max="2030" width="56.140625" customWidth="1"/>
    <col min="2277" max="2277" width="51.28515625" customWidth="1"/>
    <col min="2286" max="2286" width="56.140625" customWidth="1"/>
    <col min="2533" max="2533" width="51.28515625" customWidth="1"/>
    <col min="2542" max="2542" width="56.140625" customWidth="1"/>
    <col min="2789" max="2789" width="51.28515625" customWidth="1"/>
    <col min="2798" max="2798" width="56.140625" customWidth="1"/>
    <col min="3045" max="3045" width="51.28515625" customWidth="1"/>
    <col min="3054" max="3054" width="56.140625" customWidth="1"/>
    <col min="3301" max="3301" width="51.28515625" customWidth="1"/>
    <col min="3310" max="3310" width="56.140625" customWidth="1"/>
    <col min="3557" max="3557" width="51.28515625" customWidth="1"/>
    <col min="3566" max="3566" width="56.140625" customWidth="1"/>
    <col min="3813" max="3813" width="51.28515625" customWidth="1"/>
    <col min="3822" max="3822" width="56.140625" customWidth="1"/>
    <col min="4069" max="4069" width="51.28515625" customWidth="1"/>
    <col min="4078" max="4078" width="56.140625" customWidth="1"/>
    <col min="4325" max="4325" width="51.28515625" customWidth="1"/>
    <col min="4334" max="4334" width="56.140625" customWidth="1"/>
    <col min="4581" max="4581" width="51.28515625" customWidth="1"/>
    <col min="4590" max="4590" width="56.140625" customWidth="1"/>
    <col min="4837" max="4837" width="51.28515625" customWidth="1"/>
    <col min="4846" max="4846" width="56.140625" customWidth="1"/>
    <col min="5093" max="5093" width="51.28515625" customWidth="1"/>
    <col min="5102" max="5102" width="56.140625" customWidth="1"/>
    <col min="5349" max="5349" width="51.28515625" customWidth="1"/>
    <col min="5358" max="5358" width="56.140625" customWidth="1"/>
    <col min="5605" max="5605" width="51.28515625" customWidth="1"/>
    <col min="5614" max="5614" width="56.140625" customWidth="1"/>
    <col min="5861" max="5861" width="51.28515625" customWidth="1"/>
    <col min="5870" max="5870" width="56.140625" customWidth="1"/>
    <col min="6117" max="6117" width="51.28515625" customWidth="1"/>
    <col min="6126" max="6126" width="56.140625" customWidth="1"/>
    <col min="6373" max="6373" width="51.28515625" customWidth="1"/>
    <col min="6382" max="6382" width="56.140625" customWidth="1"/>
    <col min="6629" max="6629" width="51.28515625" customWidth="1"/>
    <col min="6638" max="6638" width="56.140625" customWidth="1"/>
    <col min="6885" max="6885" width="51.28515625" customWidth="1"/>
    <col min="6894" max="6894" width="56.140625" customWidth="1"/>
    <col min="7141" max="7141" width="51.28515625" customWidth="1"/>
    <col min="7150" max="7150" width="56.140625" customWidth="1"/>
    <col min="7397" max="7397" width="51.28515625" customWidth="1"/>
    <col min="7406" max="7406" width="56.140625" customWidth="1"/>
    <col min="7653" max="7653" width="51.28515625" customWidth="1"/>
    <col min="7662" max="7662" width="56.140625" customWidth="1"/>
    <col min="7909" max="7909" width="51.28515625" customWidth="1"/>
    <col min="7918" max="7918" width="56.140625" customWidth="1"/>
    <col min="8165" max="8165" width="51.28515625" customWidth="1"/>
    <col min="8174" max="8174" width="56.140625" customWidth="1"/>
    <col min="8421" max="8421" width="51.28515625" customWidth="1"/>
    <col min="8430" max="8430" width="56.140625" customWidth="1"/>
    <col min="8677" max="8677" width="51.28515625" customWidth="1"/>
    <col min="8686" max="8686" width="56.140625" customWidth="1"/>
    <col min="8933" max="8933" width="51.28515625" customWidth="1"/>
    <col min="8942" max="8942" width="56.140625" customWidth="1"/>
    <col min="9189" max="9189" width="51.28515625" customWidth="1"/>
    <col min="9198" max="9198" width="56.140625" customWidth="1"/>
    <col min="9445" max="9445" width="51.28515625" customWidth="1"/>
    <col min="9454" max="9454" width="56.140625" customWidth="1"/>
    <col min="9701" max="9701" width="51.28515625" customWidth="1"/>
    <col min="9710" max="9710" width="56.140625" customWidth="1"/>
    <col min="9957" max="9957" width="51.28515625" customWidth="1"/>
    <col min="9966" max="9966" width="56.140625" customWidth="1"/>
    <col min="10213" max="10213" width="51.28515625" customWidth="1"/>
    <col min="10222" max="10222" width="56.140625" customWidth="1"/>
    <col min="10469" max="10469" width="51.28515625" customWidth="1"/>
    <col min="10478" max="10478" width="56.140625" customWidth="1"/>
    <col min="10725" max="10725" width="51.28515625" customWidth="1"/>
    <col min="10734" max="10734" width="56.140625" customWidth="1"/>
    <col min="10981" max="10981" width="51.28515625" customWidth="1"/>
    <col min="10990" max="10990" width="56.140625" customWidth="1"/>
    <col min="11237" max="11237" width="51.28515625" customWidth="1"/>
    <col min="11246" max="11246" width="56.140625" customWidth="1"/>
    <col min="11493" max="11493" width="51.28515625" customWidth="1"/>
    <col min="11502" max="11502" width="56.140625" customWidth="1"/>
    <col min="11749" max="11749" width="51.28515625" customWidth="1"/>
    <col min="11758" max="11758" width="56.140625" customWidth="1"/>
    <col min="12005" max="12005" width="51.28515625" customWidth="1"/>
    <col min="12014" max="12014" width="56.140625" customWidth="1"/>
    <col min="12261" max="12261" width="51.28515625" customWidth="1"/>
    <col min="12270" max="12270" width="56.140625" customWidth="1"/>
    <col min="12517" max="12517" width="51.28515625" customWidth="1"/>
    <col min="12526" max="12526" width="56.140625" customWidth="1"/>
    <col min="12773" max="12773" width="51.28515625" customWidth="1"/>
    <col min="12782" max="12782" width="56.140625" customWidth="1"/>
    <col min="13029" max="13029" width="51.28515625" customWidth="1"/>
    <col min="13038" max="13038" width="56.140625" customWidth="1"/>
    <col min="13285" max="13285" width="51.28515625" customWidth="1"/>
    <col min="13294" max="13294" width="56.140625" customWidth="1"/>
    <col min="13541" max="13541" width="51.28515625" customWidth="1"/>
    <col min="13550" max="13550" width="56.140625" customWidth="1"/>
    <col min="13797" max="13797" width="51.28515625" customWidth="1"/>
    <col min="13806" max="13806" width="56.140625" customWidth="1"/>
    <col min="14053" max="14053" width="51.28515625" customWidth="1"/>
    <col min="14062" max="14062" width="56.140625" customWidth="1"/>
    <col min="14309" max="14309" width="51.28515625" customWidth="1"/>
    <col min="14318" max="14318" width="56.140625" customWidth="1"/>
    <col min="14565" max="14565" width="51.28515625" customWidth="1"/>
    <col min="14574" max="14574" width="56.140625" customWidth="1"/>
    <col min="14821" max="14821" width="51.28515625" customWidth="1"/>
    <col min="14830" max="14830" width="56.140625" customWidth="1"/>
    <col min="15077" max="15077" width="51.28515625" customWidth="1"/>
    <col min="15086" max="15086" width="56.140625" customWidth="1"/>
    <col min="15333" max="15333" width="51.28515625" customWidth="1"/>
    <col min="15342" max="15342" width="56.140625" customWidth="1"/>
    <col min="15589" max="15589" width="51.28515625" customWidth="1"/>
    <col min="15598" max="15598" width="56.140625" customWidth="1"/>
    <col min="15845" max="15845" width="51.28515625" customWidth="1"/>
    <col min="15854" max="15854" width="56.140625" customWidth="1"/>
    <col min="16101" max="16101" width="51.28515625" customWidth="1"/>
    <col min="16110" max="16110" width="56.140625" customWidth="1"/>
    <col min="16357" max="16357" width="51.28515625" customWidth="1"/>
  </cols>
  <sheetData>
    <row r="1" spans="1:7" ht="30" customHeight="1" x14ac:dyDescent="0.25">
      <c r="A1" s="1" t="s">
        <v>0</v>
      </c>
      <c r="B1" s="2"/>
      <c r="C1" s="2"/>
      <c r="D1" s="3"/>
      <c r="E1" s="3"/>
      <c r="F1" s="3"/>
      <c r="G1" s="3"/>
    </row>
    <row r="2" spans="1:7" ht="15.75" thickBot="1" x14ac:dyDescent="0.3">
      <c r="A2" s="4" t="s">
        <v>1</v>
      </c>
      <c r="B2" s="5"/>
      <c r="C2" s="5"/>
      <c r="D2" s="6"/>
      <c r="E2" s="6"/>
      <c r="F2" s="6"/>
      <c r="G2" s="6"/>
    </row>
    <row r="3" spans="1:7" ht="15.75" thickTop="1" x14ac:dyDescent="0.25">
      <c r="A3" s="7" t="s">
        <v>2</v>
      </c>
      <c r="B3" s="8">
        <v>2019</v>
      </c>
      <c r="C3" s="9"/>
      <c r="D3" s="9"/>
      <c r="E3" s="8">
        <v>2020</v>
      </c>
      <c r="F3" s="9"/>
      <c r="G3" s="9"/>
    </row>
    <row r="4" spans="1:7" ht="16.5" thickBot="1" x14ac:dyDescent="0.35">
      <c r="A4" s="10"/>
      <c r="B4" s="11" t="s">
        <v>3</v>
      </c>
      <c r="C4" s="12" t="s">
        <v>4</v>
      </c>
      <c r="D4" s="12" t="s">
        <v>5</v>
      </c>
      <c r="E4" s="11" t="s">
        <v>3</v>
      </c>
      <c r="F4" s="12" t="s">
        <v>4</v>
      </c>
      <c r="G4" s="12" t="s">
        <v>5</v>
      </c>
    </row>
    <row r="5" spans="1:7" ht="15.75" thickTop="1" x14ac:dyDescent="0.25">
      <c r="A5" s="13"/>
      <c r="B5" s="14"/>
      <c r="C5" s="15"/>
      <c r="D5" s="15"/>
      <c r="E5" s="14"/>
      <c r="F5" s="15"/>
      <c r="G5" s="15"/>
    </row>
    <row r="6" spans="1:7" ht="20.25" customHeight="1" x14ac:dyDescent="0.25">
      <c r="A6" s="16" t="s">
        <v>6</v>
      </c>
      <c r="B6" s="17">
        <v>78.510000000000005</v>
      </c>
      <c r="C6" s="15"/>
      <c r="D6" s="15"/>
      <c r="E6" s="17">
        <v>78.67</v>
      </c>
      <c r="F6" s="15"/>
      <c r="G6" s="15"/>
    </row>
    <row r="7" spans="1:7" ht="15.75" x14ac:dyDescent="0.3">
      <c r="A7" s="18" t="s">
        <v>7</v>
      </c>
      <c r="B7" s="17"/>
      <c r="C7" s="19"/>
      <c r="D7" s="15"/>
      <c r="E7" s="17"/>
      <c r="F7" s="19"/>
      <c r="G7" s="15"/>
    </row>
    <row r="8" spans="1:7" ht="19.5" customHeight="1" x14ac:dyDescent="0.25">
      <c r="A8" s="20" t="s">
        <v>8</v>
      </c>
      <c r="B8" s="17">
        <v>75.59</v>
      </c>
      <c r="C8" s="19"/>
      <c r="D8" s="15"/>
      <c r="E8" s="17">
        <v>75.78</v>
      </c>
      <c r="F8" s="19"/>
      <c r="G8" s="15"/>
    </row>
    <row r="9" spans="1:7" ht="14.25" customHeight="1" x14ac:dyDescent="0.25">
      <c r="A9" s="20" t="s">
        <v>9</v>
      </c>
      <c r="B9" s="17">
        <v>81.58</v>
      </c>
      <c r="C9" s="19"/>
      <c r="D9" s="15"/>
      <c r="E9" s="17">
        <v>81.709999999999994</v>
      </c>
      <c r="F9" s="19"/>
      <c r="G9" s="15"/>
    </row>
    <row r="10" spans="1:7" ht="24" customHeight="1" x14ac:dyDescent="0.25">
      <c r="A10" s="21" t="s">
        <v>10</v>
      </c>
      <c r="B10" s="14"/>
      <c r="C10" s="19">
        <v>12.42</v>
      </c>
      <c r="D10" s="15"/>
      <c r="E10" s="14"/>
      <c r="F10" s="19">
        <v>10.47</v>
      </c>
      <c r="G10" s="15"/>
    </row>
    <row r="11" spans="1:7" ht="21.75" customHeight="1" x14ac:dyDescent="0.25">
      <c r="A11" s="22" t="s">
        <v>11</v>
      </c>
      <c r="B11" s="23">
        <f>4218808/75517</f>
        <v>55.865672630003843</v>
      </c>
      <c r="C11" s="19"/>
      <c r="D11" s="15"/>
      <c r="E11" s="23">
        <v>56.66</v>
      </c>
      <c r="F11" s="19"/>
      <c r="G11" s="15"/>
    </row>
    <row r="12" spans="1:7" ht="19.5" customHeight="1" x14ac:dyDescent="0.25">
      <c r="A12" s="24" t="s">
        <v>12</v>
      </c>
      <c r="B12" s="25"/>
      <c r="C12" s="19"/>
      <c r="D12" s="15"/>
      <c r="E12" s="25"/>
      <c r="F12" s="19"/>
      <c r="G12" s="15"/>
    </row>
    <row r="13" spans="1:7" ht="28.5" customHeight="1" x14ac:dyDescent="0.25">
      <c r="A13" s="26" t="s">
        <v>13</v>
      </c>
      <c r="B13" s="27">
        <v>4218808</v>
      </c>
      <c r="C13" s="19"/>
      <c r="D13" s="15"/>
      <c r="E13" s="27">
        <v>4278500</v>
      </c>
      <c r="F13" s="19"/>
      <c r="G13" s="15"/>
    </row>
    <row r="14" spans="1:7" ht="29.25" customHeight="1" x14ac:dyDescent="0.25">
      <c r="A14" s="26" t="s">
        <v>14</v>
      </c>
      <c r="B14" s="28" t="s">
        <v>15</v>
      </c>
      <c r="C14" s="19">
        <v>1.44</v>
      </c>
      <c r="D14" s="15"/>
      <c r="E14" s="27"/>
      <c r="F14" s="19">
        <v>1.41</v>
      </c>
      <c r="G14" s="15"/>
    </row>
    <row r="15" spans="1:7" ht="21" customHeight="1" x14ac:dyDescent="0.25">
      <c r="A15" s="29" t="s">
        <v>7</v>
      </c>
      <c r="B15" s="14"/>
      <c r="C15" s="19"/>
      <c r="D15" s="15"/>
      <c r="E15" s="14"/>
      <c r="F15" s="19"/>
      <c r="G15" s="15"/>
    </row>
    <row r="16" spans="1:7" ht="22.5" customHeight="1" x14ac:dyDescent="0.25">
      <c r="A16" s="26" t="s">
        <v>16</v>
      </c>
      <c r="B16" s="17">
        <v>2115458</v>
      </c>
      <c r="C16" s="19"/>
      <c r="D16" s="15"/>
      <c r="E16" s="17">
        <v>2144802</v>
      </c>
      <c r="F16" s="19"/>
      <c r="G16" s="15"/>
    </row>
    <row r="17" spans="1:7" ht="18.75" customHeight="1" x14ac:dyDescent="0.25">
      <c r="A17" s="22" t="s">
        <v>17</v>
      </c>
      <c r="B17" s="17">
        <v>2103350</v>
      </c>
      <c r="C17" s="19"/>
      <c r="D17" s="15"/>
      <c r="E17" s="17">
        <v>2133698</v>
      </c>
      <c r="F17" s="19"/>
      <c r="G17" s="15"/>
    </row>
    <row r="18" spans="1:7" ht="15.75" x14ac:dyDescent="0.3">
      <c r="A18" s="30" t="s">
        <v>18</v>
      </c>
      <c r="B18" s="31" t="s">
        <v>15</v>
      </c>
      <c r="C18" s="19"/>
      <c r="D18" s="15"/>
      <c r="E18" s="17"/>
      <c r="F18" s="19"/>
      <c r="G18" s="15"/>
    </row>
    <row r="19" spans="1:7" ht="21" customHeight="1" x14ac:dyDescent="0.25">
      <c r="A19" s="22" t="s">
        <v>19</v>
      </c>
      <c r="B19" s="17">
        <v>74183</v>
      </c>
      <c r="C19" s="19"/>
      <c r="D19" s="15"/>
      <c r="E19" s="17">
        <v>74147</v>
      </c>
      <c r="F19" s="19"/>
      <c r="G19" s="15"/>
    </row>
    <row r="20" spans="1:7" ht="21" customHeight="1" x14ac:dyDescent="0.25">
      <c r="A20" s="22" t="s">
        <v>20</v>
      </c>
      <c r="B20" s="17">
        <v>295813</v>
      </c>
      <c r="C20" s="19"/>
      <c r="D20" s="15"/>
      <c r="E20" s="17">
        <v>295600</v>
      </c>
      <c r="F20" s="19"/>
      <c r="G20" s="15"/>
    </row>
    <row r="21" spans="1:7" ht="21" customHeight="1" x14ac:dyDescent="0.25">
      <c r="A21" s="22" t="s">
        <v>21</v>
      </c>
      <c r="B21" s="17">
        <v>367710</v>
      </c>
      <c r="C21" s="19"/>
      <c r="D21" s="15"/>
      <c r="E21" s="17">
        <v>368881</v>
      </c>
      <c r="F21" s="19"/>
      <c r="G21" s="15"/>
    </row>
    <row r="22" spans="1:7" ht="21" customHeight="1" x14ac:dyDescent="0.25">
      <c r="A22" s="22" t="s">
        <v>22</v>
      </c>
      <c r="B22" s="17">
        <v>363266</v>
      </c>
      <c r="C22" s="19"/>
      <c r="D22" s="15"/>
      <c r="E22" s="17">
        <v>363859</v>
      </c>
      <c r="F22" s="19"/>
      <c r="G22" s="15"/>
    </row>
    <row r="23" spans="1:7" ht="21" customHeight="1" x14ac:dyDescent="0.25">
      <c r="A23" s="22" t="s">
        <v>23</v>
      </c>
      <c r="B23" s="17">
        <v>359157</v>
      </c>
      <c r="C23" s="19"/>
      <c r="D23" s="15"/>
      <c r="E23" s="17">
        <v>361199</v>
      </c>
      <c r="F23" s="19"/>
      <c r="G23" s="15"/>
    </row>
    <row r="24" spans="1:7" ht="21" customHeight="1" x14ac:dyDescent="0.25">
      <c r="A24" s="22" t="s">
        <v>24</v>
      </c>
      <c r="B24" s="17">
        <v>2248425</v>
      </c>
      <c r="C24" s="19"/>
      <c r="D24" s="15"/>
      <c r="E24" s="17">
        <v>2282775</v>
      </c>
      <c r="F24" s="19"/>
      <c r="G24" s="15"/>
    </row>
    <row r="25" spans="1:7" ht="21" customHeight="1" x14ac:dyDescent="0.25">
      <c r="A25" s="22" t="s">
        <v>25</v>
      </c>
      <c r="B25" s="17">
        <v>510254</v>
      </c>
      <c r="C25" s="19"/>
      <c r="D25" s="15"/>
      <c r="E25" s="17">
        <v>532039</v>
      </c>
      <c r="F25" s="19"/>
      <c r="G25" s="15"/>
    </row>
    <row r="26" spans="1:7" x14ac:dyDescent="0.25">
      <c r="A26" s="24" t="s">
        <v>26</v>
      </c>
      <c r="B26" s="14"/>
      <c r="C26" s="19"/>
      <c r="D26" s="15"/>
      <c r="E26" s="14"/>
      <c r="F26" s="19"/>
      <c r="G26" s="15"/>
    </row>
    <row r="27" spans="1:7" ht="24" customHeight="1" x14ac:dyDescent="0.25">
      <c r="A27" s="26" t="s">
        <v>27</v>
      </c>
      <c r="B27" s="14"/>
      <c r="C27" s="19">
        <v>57.61</v>
      </c>
      <c r="D27" s="15"/>
      <c r="E27" s="14"/>
      <c r="F27" s="19">
        <v>55.06</v>
      </c>
      <c r="G27" s="15"/>
    </row>
    <row r="28" spans="1:7" ht="24.75" customHeight="1" x14ac:dyDescent="0.25">
      <c r="A28" s="32" t="s">
        <v>28</v>
      </c>
      <c r="B28" s="31" t="s">
        <v>15</v>
      </c>
      <c r="C28" s="19">
        <v>2.2000000000000002</v>
      </c>
      <c r="D28" s="15"/>
      <c r="E28" s="17"/>
      <c r="F28" s="19">
        <v>2.1</v>
      </c>
      <c r="G28" s="15"/>
    </row>
    <row r="29" spans="1:7" ht="15.75" customHeight="1" x14ac:dyDescent="0.3">
      <c r="A29" s="33" t="s">
        <v>29</v>
      </c>
      <c r="B29" s="14"/>
      <c r="C29" s="19"/>
      <c r="D29" s="15"/>
      <c r="E29" s="14"/>
      <c r="F29" s="19"/>
      <c r="G29" s="15"/>
    </row>
    <row r="30" spans="1:7" ht="15.75" customHeight="1" x14ac:dyDescent="0.25">
      <c r="A30" s="20" t="s">
        <v>30</v>
      </c>
      <c r="B30" s="34">
        <v>72456</v>
      </c>
      <c r="C30" s="19">
        <v>17.190000000000001</v>
      </c>
      <c r="D30" s="15"/>
      <c r="E30" s="34">
        <v>69945</v>
      </c>
      <c r="F30" s="19">
        <v>16.350000000000001</v>
      </c>
      <c r="G30" s="15"/>
    </row>
    <row r="31" spans="1:7" ht="20.25" customHeight="1" x14ac:dyDescent="0.25">
      <c r="A31" s="35" t="s">
        <v>31</v>
      </c>
      <c r="B31" s="36" t="s">
        <v>15</v>
      </c>
      <c r="C31" s="19"/>
      <c r="D31" s="19">
        <v>95.02</v>
      </c>
      <c r="E31" s="17">
        <v>64688</v>
      </c>
      <c r="F31" s="19"/>
      <c r="G31" s="19">
        <v>92.48</v>
      </c>
    </row>
    <row r="32" spans="1:7" ht="15.75" customHeight="1" x14ac:dyDescent="0.25">
      <c r="A32" s="20" t="s">
        <v>32</v>
      </c>
      <c r="B32" s="17">
        <v>68796</v>
      </c>
      <c r="C32" s="19"/>
      <c r="D32" s="19">
        <v>94.95</v>
      </c>
      <c r="E32" s="17">
        <v>64624</v>
      </c>
      <c r="F32" s="19"/>
      <c r="G32" s="19">
        <v>92.39</v>
      </c>
    </row>
    <row r="33" spans="1:7" ht="15.75" customHeight="1" x14ac:dyDescent="0.25">
      <c r="A33" s="20" t="s">
        <v>33</v>
      </c>
      <c r="B33" s="17">
        <v>6484</v>
      </c>
      <c r="C33" s="19"/>
      <c r="D33" s="37">
        <v>8.9499999999999993</v>
      </c>
      <c r="E33" s="17">
        <v>6040</v>
      </c>
      <c r="F33" s="19"/>
      <c r="G33" s="19">
        <v>8.6300000000000008</v>
      </c>
    </row>
    <row r="34" spans="1:7" ht="17.25" customHeight="1" x14ac:dyDescent="0.3">
      <c r="A34" s="33" t="s">
        <v>34</v>
      </c>
      <c r="B34" s="14"/>
      <c r="C34" s="19"/>
      <c r="D34" s="15"/>
      <c r="E34" s="14"/>
      <c r="F34" s="19"/>
      <c r="G34" s="15"/>
    </row>
    <row r="35" spans="1:7" ht="18" customHeight="1" x14ac:dyDescent="0.25">
      <c r="A35" s="20" t="s">
        <v>35</v>
      </c>
      <c r="B35" s="17">
        <v>45274</v>
      </c>
      <c r="C35" s="19"/>
      <c r="D35" s="19">
        <v>62.48</v>
      </c>
      <c r="E35" s="17">
        <v>41922</v>
      </c>
      <c r="F35" s="19"/>
      <c r="G35" s="19">
        <v>59.93</v>
      </c>
    </row>
    <row r="36" spans="1:7" ht="25.9" customHeight="1" x14ac:dyDescent="0.25">
      <c r="A36" s="38" t="s">
        <v>36</v>
      </c>
      <c r="B36" s="17">
        <v>27182</v>
      </c>
      <c r="C36" s="19"/>
      <c r="D36" s="19">
        <v>37.520000000000003</v>
      </c>
      <c r="E36" s="17">
        <v>28023</v>
      </c>
      <c r="F36" s="19"/>
      <c r="G36" s="19">
        <v>40.01</v>
      </c>
    </row>
    <row r="37" spans="1:7" ht="23.25" customHeight="1" x14ac:dyDescent="0.3">
      <c r="A37" s="18" t="s">
        <v>37</v>
      </c>
      <c r="B37" s="14"/>
      <c r="C37" s="19"/>
      <c r="D37" s="15"/>
      <c r="E37" s="14"/>
      <c r="F37" s="19"/>
      <c r="G37" s="15"/>
    </row>
    <row r="38" spans="1:7" ht="16.899999999999999" customHeight="1" x14ac:dyDescent="0.25">
      <c r="A38" s="39" t="s">
        <v>38</v>
      </c>
      <c r="B38" s="34">
        <v>20049</v>
      </c>
      <c r="C38" s="37">
        <f>B38/4218808*1000</f>
        <v>4.7522902203655626</v>
      </c>
      <c r="D38" s="15"/>
      <c r="E38" s="34">
        <v>25151</v>
      </c>
      <c r="F38" s="37">
        <v>5.88</v>
      </c>
      <c r="G38" s="15"/>
    </row>
    <row r="39" spans="1:7" x14ac:dyDescent="0.25">
      <c r="A39" s="22" t="s">
        <v>39</v>
      </c>
      <c r="B39" s="34">
        <v>1071</v>
      </c>
      <c r="C39" s="19">
        <v>14.78</v>
      </c>
      <c r="D39" s="15"/>
      <c r="E39" s="34">
        <v>782</v>
      </c>
      <c r="F39" s="19">
        <v>11.18</v>
      </c>
      <c r="G39" s="15"/>
    </row>
    <row r="40" spans="1:7" x14ac:dyDescent="0.25">
      <c r="A40" s="26" t="s">
        <v>40</v>
      </c>
      <c r="B40" s="17">
        <v>596</v>
      </c>
      <c r="C40" s="19">
        <v>8.2200000000000006</v>
      </c>
      <c r="D40" s="15"/>
      <c r="E40" s="17">
        <v>482</v>
      </c>
      <c r="F40" s="19">
        <v>6.89</v>
      </c>
      <c r="G40" s="15"/>
    </row>
    <row r="41" spans="1:7" x14ac:dyDescent="0.25">
      <c r="A41" s="22" t="s">
        <v>41</v>
      </c>
      <c r="B41" s="17">
        <v>475</v>
      </c>
      <c r="C41" s="19">
        <v>6.56</v>
      </c>
      <c r="D41" s="15"/>
      <c r="E41" s="17">
        <v>300</v>
      </c>
      <c r="F41" s="19">
        <v>4.29</v>
      </c>
      <c r="G41" s="15"/>
    </row>
    <row r="42" spans="1:7" x14ac:dyDescent="0.25">
      <c r="A42" s="40"/>
      <c r="B42" s="14"/>
      <c r="C42" s="19"/>
      <c r="D42" s="15"/>
      <c r="E42" s="14"/>
      <c r="F42" s="19"/>
      <c r="G42" s="15"/>
    </row>
    <row r="43" spans="1:7" x14ac:dyDescent="0.25">
      <c r="A43" s="41" t="s">
        <v>42</v>
      </c>
      <c r="B43" s="14"/>
      <c r="C43" s="19"/>
      <c r="D43" s="15"/>
      <c r="E43" s="14"/>
      <c r="F43" s="19"/>
      <c r="G43" s="15"/>
    </row>
    <row r="44" spans="1:7" x14ac:dyDescent="0.25">
      <c r="A44" s="22" t="s">
        <v>43</v>
      </c>
      <c r="B44" s="17">
        <v>313</v>
      </c>
      <c r="C44" s="19">
        <v>1.06</v>
      </c>
      <c r="D44" s="15"/>
      <c r="E44" s="17">
        <v>202</v>
      </c>
      <c r="F44" s="19">
        <v>0.68</v>
      </c>
      <c r="G44" s="15"/>
    </row>
    <row r="45" spans="1:7" x14ac:dyDescent="0.25">
      <c r="A45" s="22" t="s">
        <v>44</v>
      </c>
      <c r="B45" s="17">
        <v>216</v>
      </c>
      <c r="C45" s="19">
        <v>0.3</v>
      </c>
      <c r="D45" s="15"/>
      <c r="E45" s="17">
        <v>201</v>
      </c>
      <c r="F45" s="19">
        <v>0.27</v>
      </c>
      <c r="G45" s="15"/>
    </row>
    <row r="46" spans="1:7" x14ac:dyDescent="0.25">
      <c r="A46" s="22" t="s">
        <v>45</v>
      </c>
      <c r="B46" s="17">
        <v>208</v>
      </c>
      <c r="C46" s="19">
        <v>0.57999999999999996</v>
      </c>
      <c r="D46" s="15"/>
      <c r="E46" s="17">
        <v>239</v>
      </c>
      <c r="F46" s="19">
        <v>0.66</v>
      </c>
      <c r="G46" s="15"/>
    </row>
    <row r="47" spans="1:7" x14ac:dyDescent="0.25">
      <c r="A47" s="22" t="s">
        <v>46</v>
      </c>
      <c r="B47" s="17">
        <v>4642</v>
      </c>
      <c r="C47" s="19">
        <v>2.06</v>
      </c>
      <c r="D47" s="15"/>
      <c r="E47" s="17">
        <v>5835</v>
      </c>
      <c r="F47" s="19">
        <v>2.56</v>
      </c>
      <c r="G47" s="15"/>
    </row>
    <row r="48" spans="1:7" ht="21.75" customHeight="1" x14ac:dyDescent="0.25">
      <c r="A48" s="22" t="s">
        <v>47</v>
      </c>
      <c r="B48" s="17">
        <v>13563</v>
      </c>
      <c r="C48" s="19">
        <v>26.58</v>
      </c>
      <c r="D48" s="15"/>
      <c r="E48" s="17">
        <v>17827</v>
      </c>
      <c r="F48" s="19">
        <v>33.51</v>
      </c>
      <c r="G48" s="15"/>
    </row>
    <row r="49" spans="1:7" ht="15" customHeight="1" x14ac:dyDescent="0.25">
      <c r="A49" s="22" t="s">
        <v>48</v>
      </c>
      <c r="B49" s="17">
        <v>36</v>
      </c>
      <c r="C49" s="42" t="s">
        <v>49</v>
      </c>
      <c r="D49" s="15"/>
      <c r="E49" s="17">
        <v>65</v>
      </c>
      <c r="F49" s="42" t="s">
        <v>49</v>
      </c>
      <c r="G49" s="15"/>
    </row>
    <row r="50" spans="1:7" ht="14.25" customHeight="1" x14ac:dyDescent="0.25">
      <c r="A50" s="40"/>
      <c r="B50" s="17"/>
      <c r="C50" s="19"/>
      <c r="D50" s="15"/>
      <c r="E50" s="17"/>
      <c r="F50" s="19"/>
      <c r="G50" s="15"/>
    </row>
    <row r="51" spans="1:7" ht="21" customHeight="1" x14ac:dyDescent="0.25">
      <c r="A51" s="43" t="s">
        <v>50</v>
      </c>
      <c r="B51" s="17">
        <v>29</v>
      </c>
      <c r="C51" s="37">
        <f>B51/$B$30*100000</f>
        <v>40.024290603952743</v>
      </c>
      <c r="D51" s="15"/>
      <c r="E51" s="17">
        <v>57</v>
      </c>
      <c r="F51" s="37">
        <v>81.489999999999995</v>
      </c>
      <c r="G51" s="15"/>
    </row>
    <row r="52" spans="1:7" x14ac:dyDescent="0.25">
      <c r="A52" s="1" t="s">
        <v>0</v>
      </c>
      <c r="B52" s="2"/>
      <c r="C52" s="2"/>
      <c r="D52" s="3"/>
      <c r="E52" s="3"/>
      <c r="F52" s="3"/>
      <c r="G52" s="3"/>
    </row>
    <row r="53" spans="1:7" ht="15.75" thickBot="1" x14ac:dyDescent="0.3">
      <c r="A53" s="4" t="s">
        <v>51</v>
      </c>
      <c r="B53" s="5"/>
      <c r="C53" s="5"/>
      <c r="D53" s="6"/>
      <c r="E53" s="6"/>
      <c r="F53" s="6"/>
      <c r="G53" s="6"/>
    </row>
    <row r="54" spans="1:7" ht="15.75" thickTop="1" x14ac:dyDescent="0.25">
      <c r="A54" s="7" t="s">
        <v>2</v>
      </c>
      <c r="B54" s="8">
        <v>2019</v>
      </c>
      <c r="C54" s="9"/>
      <c r="D54" s="9"/>
      <c r="E54" s="8">
        <v>2020</v>
      </c>
      <c r="F54" s="9"/>
      <c r="G54" s="9"/>
    </row>
    <row r="55" spans="1:7" ht="16.5" thickBot="1" x14ac:dyDescent="0.35">
      <c r="A55" s="10"/>
      <c r="B55" s="11" t="s">
        <v>3</v>
      </c>
      <c r="C55" s="12" t="s">
        <v>4</v>
      </c>
      <c r="D55" s="12" t="s">
        <v>5</v>
      </c>
      <c r="E55" s="11" t="s">
        <v>3</v>
      </c>
      <c r="F55" s="12" t="s">
        <v>4</v>
      </c>
      <c r="G55" s="12" t="s">
        <v>5</v>
      </c>
    </row>
    <row r="56" spans="1:7" ht="10.5" customHeight="1" thickTop="1" x14ac:dyDescent="0.3">
      <c r="A56" s="44"/>
      <c r="B56" s="25"/>
      <c r="C56" s="19"/>
      <c r="D56" s="15"/>
      <c r="E56" s="25"/>
      <c r="F56" s="19"/>
      <c r="G56" s="15"/>
    </row>
    <row r="57" spans="1:7" x14ac:dyDescent="0.25">
      <c r="A57" s="45" t="s">
        <v>52</v>
      </c>
      <c r="B57" s="46">
        <v>20049</v>
      </c>
      <c r="C57" s="47">
        <v>475.23</v>
      </c>
      <c r="D57" s="19"/>
      <c r="E57" s="46">
        <v>25151</v>
      </c>
      <c r="F57" s="47">
        <v>587.85</v>
      </c>
      <c r="G57" s="19"/>
    </row>
    <row r="58" spans="1:7" x14ac:dyDescent="0.25">
      <c r="A58" s="48" t="s">
        <v>53</v>
      </c>
      <c r="B58" s="46"/>
      <c r="C58" s="47"/>
      <c r="D58" s="19"/>
      <c r="E58" s="27">
        <v>4835</v>
      </c>
      <c r="F58" s="49">
        <v>113.01</v>
      </c>
      <c r="G58" s="19"/>
    </row>
    <row r="59" spans="1:7" x14ac:dyDescent="0.25">
      <c r="A59" s="48" t="s">
        <v>54</v>
      </c>
      <c r="B59" s="27">
        <v>3307</v>
      </c>
      <c r="C59" s="49">
        <v>78.387070471090411</v>
      </c>
      <c r="D59" s="19"/>
      <c r="E59" s="27">
        <v>3392</v>
      </c>
      <c r="F59" s="49">
        <v>79.28</v>
      </c>
      <c r="G59" s="19"/>
    </row>
    <row r="60" spans="1:7" x14ac:dyDescent="0.25">
      <c r="A60" s="48" t="s">
        <v>55</v>
      </c>
      <c r="B60" s="27">
        <v>1763</v>
      </c>
      <c r="C60" s="49">
        <v>41.789055107509043</v>
      </c>
      <c r="D60" s="19"/>
      <c r="E60" s="27">
        <v>2018</v>
      </c>
      <c r="F60" s="49">
        <v>47.17</v>
      </c>
      <c r="G60" s="19"/>
    </row>
    <row r="61" spans="1:7" x14ac:dyDescent="0.25">
      <c r="A61" s="48" t="s">
        <v>56</v>
      </c>
      <c r="B61" s="27">
        <v>1767</v>
      </c>
      <c r="C61" s="49">
        <v>41.883868618813658</v>
      </c>
      <c r="D61" s="19"/>
      <c r="E61" s="27">
        <v>1767</v>
      </c>
      <c r="F61" s="49">
        <v>41.29</v>
      </c>
      <c r="G61" s="49"/>
    </row>
    <row r="62" spans="1:7" x14ac:dyDescent="0.25">
      <c r="A62" s="48" t="s">
        <v>57</v>
      </c>
      <c r="B62" s="27">
        <v>1431</v>
      </c>
      <c r="C62" s="49">
        <v>33.919533669225999</v>
      </c>
      <c r="D62" s="19"/>
      <c r="E62" s="27">
        <v>1322</v>
      </c>
      <c r="F62" s="49">
        <v>30.89</v>
      </c>
      <c r="G62" s="19"/>
    </row>
    <row r="63" spans="1:7" x14ac:dyDescent="0.25">
      <c r="A63" s="48" t="s">
        <v>58</v>
      </c>
      <c r="B63" s="27">
        <v>1401</v>
      </c>
      <c r="C63" s="49">
        <v>33.208432334441383</v>
      </c>
      <c r="D63" s="19"/>
      <c r="E63" s="27">
        <v>1820</v>
      </c>
      <c r="F63" s="49">
        <v>42.54</v>
      </c>
      <c r="G63" s="19"/>
    </row>
    <row r="64" spans="1:7" x14ac:dyDescent="0.25">
      <c r="A64" s="48" t="s">
        <v>59</v>
      </c>
      <c r="B64" s="27">
        <v>1328</v>
      </c>
      <c r="C64" s="49">
        <v>31.478085753132163</v>
      </c>
      <c r="D64" s="19"/>
      <c r="E64" s="27">
        <v>1514</v>
      </c>
      <c r="F64" s="49">
        <v>35.39</v>
      </c>
      <c r="G64" s="19"/>
    </row>
    <row r="65" spans="1:7" x14ac:dyDescent="0.25">
      <c r="A65" s="48" t="s">
        <v>60</v>
      </c>
      <c r="B65" s="27">
        <v>961</v>
      </c>
      <c r="C65" s="49">
        <v>22.77894609093374</v>
      </c>
      <c r="D65" s="19"/>
      <c r="E65" s="27">
        <v>1134</v>
      </c>
      <c r="F65" s="49">
        <v>26.5</v>
      </c>
      <c r="G65" s="19"/>
    </row>
    <row r="66" spans="1:7" x14ac:dyDescent="0.25">
      <c r="A66" s="48" t="s">
        <v>61</v>
      </c>
      <c r="B66" s="50" t="s">
        <v>49</v>
      </c>
      <c r="C66" s="42" t="s">
        <v>49</v>
      </c>
      <c r="D66" s="19"/>
      <c r="E66" s="50">
        <v>502</v>
      </c>
      <c r="F66" s="51">
        <v>11.73</v>
      </c>
      <c r="G66" s="19"/>
    </row>
    <row r="67" spans="1:7" x14ac:dyDescent="0.25">
      <c r="A67" s="48" t="s">
        <v>62</v>
      </c>
      <c r="B67" s="27">
        <v>527</v>
      </c>
      <c r="C67" s="49">
        <v>12.491680114383021</v>
      </c>
      <c r="D67" s="19"/>
      <c r="E67" s="27">
        <v>435</v>
      </c>
      <c r="F67" s="49">
        <v>10.17</v>
      </c>
      <c r="G67" s="19"/>
    </row>
    <row r="68" spans="1:7" x14ac:dyDescent="0.25">
      <c r="A68" s="48" t="s">
        <v>63</v>
      </c>
      <c r="B68" s="50" t="s">
        <v>49</v>
      </c>
      <c r="C68" s="42" t="s">
        <v>49</v>
      </c>
      <c r="D68" s="19"/>
      <c r="E68" s="50">
        <v>352</v>
      </c>
      <c r="F68" s="51">
        <v>8.23</v>
      </c>
      <c r="G68" s="19"/>
    </row>
    <row r="69" spans="1:7" x14ac:dyDescent="0.25">
      <c r="A69" s="48" t="s">
        <v>64</v>
      </c>
      <c r="B69" s="27">
        <v>510</v>
      </c>
      <c r="C69" s="49">
        <v>12.088722691338406</v>
      </c>
      <c r="D69" s="19"/>
      <c r="E69" s="27">
        <v>363</v>
      </c>
      <c r="F69" s="49">
        <v>8.48</v>
      </c>
      <c r="G69" s="19"/>
    </row>
    <row r="70" spans="1:7" x14ac:dyDescent="0.25">
      <c r="A70" s="48" t="s">
        <v>65</v>
      </c>
      <c r="B70" s="27"/>
      <c r="C70" s="49"/>
      <c r="D70" s="19"/>
      <c r="E70" s="27">
        <v>385</v>
      </c>
      <c r="F70" s="49">
        <v>8.9</v>
      </c>
      <c r="G70" s="19"/>
    </row>
    <row r="71" spans="1:7" x14ac:dyDescent="0.25">
      <c r="A71" s="20" t="s">
        <v>66</v>
      </c>
      <c r="B71" s="27">
        <v>6192</v>
      </c>
      <c r="C71" s="49">
        <v>146.77131549954396</v>
      </c>
      <c r="D71" s="19"/>
      <c r="E71" s="27">
        <v>5312</v>
      </c>
      <c r="F71" s="49">
        <v>124.16</v>
      </c>
      <c r="G71" s="19"/>
    </row>
    <row r="72" spans="1:7" x14ac:dyDescent="0.25">
      <c r="A72" s="40"/>
      <c r="B72" s="27"/>
      <c r="C72" s="42"/>
      <c r="D72" s="19"/>
      <c r="E72" s="27"/>
      <c r="F72" s="42"/>
      <c r="G72" s="19"/>
    </row>
    <row r="73" spans="1:7" ht="35.25" customHeight="1" x14ac:dyDescent="0.25">
      <c r="A73" s="52" t="s">
        <v>67</v>
      </c>
      <c r="B73" s="53">
        <v>1071</v>
      </c>
      <c r="C73" s="54">
        <f>B73/$B$30*1000</f>
        <v>14.781384564425307</v>
      </c>
      <c r="D73" s="15"/>
      <c r="E73" s="53">
        <v>782</v>
      </c>
      <c r="F73" s="54">
        <v>11.18</v>
      </c>
      <c r="G73" s="15"/>
    </row>
    <row r="74" spans="1:7" ht="20.25" customHeight="1" x14ac:dyDescent="0.25">
      <c r="A74" s="55" t="s">
        <v>68</v>
      </c>
      <c r="B74" s="56">
        <v>38</v>
      </c>
      <c r="C74" s="54">
        <f>B74/$B$30*1000</f>
        <v>0.52445622170696704</v>
      </c>
      <c r="D74" s="15"/>
      <c r="E74" s="56">
        <v>25</v>
      </c>
      <c r="F74" s="54">
        <v>0.36</v>
      </c>
      <c r="G74" s="15"/>
    </row>
    <row r="75" spans="1:7" x14ac:dyDescent="0.25">
      <c r="A75" s="20" t="s">
        <v>69</v>
      </c>
      <c r="B75" s="57" t="s">
        <v>49</v>
      </c>
      <c r="C75" s="58" t="s">
        <v>49</v>
      </c>
      <c r="D75" s="15"/>
      <c r="E75" s="57">
        <v>7</v>
      </c>
      <c r="F75" s="58">
        <v>0.1</v>
      </c>
      <c r="G75" s="15"/>
    </row>
    <row r="76" spans="1:7" x14ac:dyDescent="0.25">
      <c r="A76" s="20" t="s">
        <v>70</v>
      </c>
      <c r="B76" s="56">
        <v>18</v>
      </c>
      <c r="C76" s="54">
        <f t="shared" ref="C76:C83" si="0">B76/$B$30*1000</f>
        <v>0.24842663133487913</v>
      </c>
      <c r="D76" s="15"/>
      <c r="E76" s="56">
        <v>14</v>
      </c>
      <c r="F76" s="54">
        <v>0.2</v>
      </c>
      <c r="G76" s="15"/>
    </row>
    <row r="77" spans="1:7" x14ac:dyDescent="0.25">
      <c r="A77" s="20" t="s">
        <v>71</v>
      </c>
      <c r="B77" s="56">
        <v>6</v>
      </c>
      <c r="C77" s="54">
        <f t="shared" si="0"/>
        <v>8.2808877111626364E-2</v>
      </c>
      <c r="D77" s="15"/>
      <c r="E77" s="56" t="s">
        <v>49</v>
      </c>
      <c r="F77" s="54" t="s">
        <v>49</v>
      </c>
      <c r="G77" s="15"/>
    </row>
    <row r="78" spans="1:7" x14ac:dyDescent="0.25">
      <c r="A78" s="55" t="s">
        <v>72</v>
      </c>
      <c r="B78" s="56">
        <v>71</v>
      </c>
      <c r="C78" s="54">
        <f t="shared" si="0"/>
        <v>0.97990504582091209</v>
      </c>
      <c r="D78" s="15"/>
      <c r="E78" s="56">
        <v>24</v>
      </c>
      <c r="F78" s="54">
        <v>0.34</v>
      </c>
      <c r="G78" s="15"/>
    </row>
    <row r="79" spans="1:7" x14ac:dyDescent="0.25">
      <c r="A79" s="55" t="s">
        <v>73</v>
      </c>
      <c r="B79" s="56">
        <v>507</v>
      </c>
      <c r="C79" s="54">
        <f t="shared" si="0"/>
        <v>6.9973501159324281</v>
      </c>
      <c r="D79" s="15"/>
      <c r="E79" s="56">
        <v>363</v>
      </c>
      <c r="F79" s="54">
        <v>5.19</v>
      </c>
      <c r="G79" s="15"/>
    </row>
    <row r="80" spans="1:7" x14ac:dyDescent="0.25">
      <c r="A80" s="55" t="s">
        <v>74</v>
      </c>
      <c r="B80" s="56">
        <v>271</v>
      </c>
      <c r="C80" s="54">
        <f t="shared" si="0"/>
        <v>3.7402009495417912</v>
      </c>
      <c r="D80" s="15"/>
      <c r="E80" s="56">
        <v>241</v>
      </c>
      <c r="F80" s="54">
        <v>3.44</v>
      </c>
      <c r="G80" s="15"/>
    </row>
    <row r="81" spans="1:7" x14ac:dyDescent="0.25">
      <c r="A81" s="55" t="s">
        <v>75</v>
      </c>
      <c r="B81" s="56">
        <v>10</v>
      </c>
      <c r="C81" s="54">
        <f t="shared" si="0"/>
        <v>0.13801479518604393</v>
      </c>
      <c r="D81" s="15"/>
      <c r="E81" s="56" t="s">
        <v>49</v>
      </c>
      <c r="F81" s="54" t="s">
        <v>49</v>
      </c>
      <c r="G81" s="15"/>
    </row>
    <row r="82" spans="1:7" x14ac:dyDescent="0.25">
      <c r="A82" s="20" t="s">
        <v>76</v>
      </c>
      <c r="B82" s="56">
        <v>15</v>
      </c>
      <c r="C82" s="54">
        <f t="shared" si="0"/>
        <v>0.20702219277906592</v>
      </c>
      <c r="D82" s="15"/>
      <c r="E82" s="56" t="s">
        <v>49</v>
      </c>
      <c r="F82" s="54" t="s">
        <v>49</v>
      </c>
      <c r="G82" s="15"/>
    </row>
    <row r="83" spans="1:7" x14ac:dyDescent="0.25">
      <c r="A83" s="20" t="s">
        <v>77</v>
      </c>
      <c r="B83" s="56">
        <f>1071-936</f>
        <v>135</v>
      </c>
      <c r="C83" s="54">
        <f t="shared" si="0"/>
        <v>1.8631997350115934</v>
      </c>
      <c r="D83" s="15"/>
      <c r="E83" s="56">
        <v>108</v>
      </c>
      <c r="F83" s="54">
        <v>1.54</v>
      </c>
      <c r="G83" s="15"/>
    </row>
    <row r="84" spans="1:7" x14ac:dyDescent="0.25">
      <c r="B84" s="14"/>
      <c r="C84" s="19"/>
      <c r="D84" s="15"/>
      <c r="E84" s="14"/>
      <c r="F84" s="19"/>
      <c r="G84" s="15"/>
    </row>
    <row r="85" spans="1:7" ht="15.75" x14ac:dyDescent="0.3">
      <c r="A85" s="59" t="s">
        <v>78</v>
      </c>
      <c r="B85" s="17">
        <v>4646</v>
      </c>
      <c r="C85" s="19"/>
      <c r="D85" s="15"/>
      <c r="E85" s="17">
        <v>4733</v>
      </c>
      <c r="F85" s="19"/>
      <c r="G85" s="15"/>
    </row>
    <row r="86" spans="1:7" ht="15.75" x14ac:dyDescent="0.3">
      <c r="A86" s="60" t="s">
        <v>79</v>
      </c>
      <c r="B86" s="14"/>
      <c r="C86" s="19"/>
      <c r="D86" s="15"/>
      <c r="E86" s="14"/>
      <c r="F86" s="19"/>
      <c r="G86" s="15"/>
    </row>
    <row r="87" spans="1:7" x14ac:dyDescent="0.25">
      <c r="A87" s="20" t="s">
        <v>80</v>
      </c>
      <c r="B87" s="17">
        <v>6932</v>
      </c>
      <c r="C87" s="19">
        <v>16.43</v>
      </c>
      <c r="D87" s="15"/>
      <c r="E87" s="17">
        <v>6996</v>
      </c>
      <c r="F87" s="19">
        <v>16.350000000000001</v>
      </c>
      <c r="G87" s="15"/>
    </row>
    <row r="88" spans="1:7" x14ac:dyDescent="0.25">
      <c r="A88" s="20" t="s">
        <v>81</v>
      </c>
      <c r="B88" s="17">
        <v>1284</v>
      </c>
      <c r="C88" s="19">
        <v>3.04</v>
      </c>
      <c r="D88" s="15"/>
      <c r="E88" s="17">
        <v>1203</v>
      </c>
      <c r="F88" s="19">
        <v>2.81</v>
      </c>
      <c r="G88" s="15"/>
    </row>
    <row r="89" spans="1:7" x14ac:dyDescent="0.25">
      <c r="A89" s="20" t="s">
        <v>82</v>
      </c>
      <c r="B89" s="17">
        <v>6913</v>
      </c>
      <c r="C89" s="19">
        <v>16.39</v>
      </c>
      <c r="D89" s="15"/>
      <c r="E89" s="17">
        <v>7240</v>
      </c>
      <c r="F89" s="19">
        <v>16.920000000000002</v>
      </c>
      <c r="G89" s="15"/>
    </row>
    <row r="90" spans="1:7" x14ac:dyDescent="0.25">
      <c r="A90" s="20" t="s">
        <v>83</v>
      </c>
      <c r="B90" s="17">
        <v>5559</v>
      </c>
      <c r="C90" s="19">
        <v>13.18</v>
      </c>
      <c r="D90" s="15"/>
      <c r="E90" s="17">
        <v>5357</v>
      </c>
      <c r="F90" s="19">
        <v>12.52</v>
      </c>
      <c r="G90" s="15"/>
    </row>
    <row r="91" spans="1:7" ht="15.75" x14ac:dyDescent="0.3">
      <c r="A91" s="33" t="s">
        <v>84</v>
      </c>
      <c r="B91" s="17"/>
      <c r="C91" s="19"/>
      <c r="D91" s="15"/>
      <c r="E91" s="17"/>
      <c r="F91" s="19"/>
      <c r="G91" s="15"/>
    </row>
    <row r="92" spans="1:7" ht="15.75" x14ac:dyDescent="0.3">
      <c r="A92" s="61" t="s">
        <v>85</v>
      </c>
      <c r="B92" s="17">
        <v>9012</v>
      </c>
      <c r="C92" s="19">
        <v>2.14</v>
      </c>
      <c r="D92" s="15"/>
      <c r="E92" s="17">
        <v>9151</v>
      </c>
      <c r="F92" s="19">
        <v>2.14</v>
      </c>
      <c r="G92" s="15"/>
    </row>
    <row r="93" spans="1:7" ht="15.75" x14ac:dyDescent="0.3">
      <c r="A93" s="62" t="s">
        <v>86</v>
      </c>
      <c r="B93" s="17"/>
      <c r="C93" s="19"/>
      <c r="D93" s="15"/>
      <c r="E93" s="17"/>
      <c r="F93" s="19"/>
      <c r="G93" s="15"/>
    </row>
    <row r="94" spans="1:7" x14ac:dyDescent="0.25">
      <c r="A94" s="20" t="s">
        <v>87</v>
      </c>
      <c r="B94" s="31" t="s">
        <v>15</v>
      </c>
      <c r="C94" s="19"/>
      <c r="D94" s="49">
        <v>51</v>
      </c>
      <c r="E94" s="17"/>
      <c r="F94" s="19"/>
      <c r="G94" s="49" t="s">
        <v>88</v>
      </c>
    </row>
    <row r="95" spans="1:7" x14ac:dyDescent="0.25">
      <c r="A95" s="20" t="s">
        <v>89</v>
      </c>
      <c r="B95" s="31" t="s">
        <v>15</v>
      </c>
      <c r="C95" s="19"/>
      <c r="D95" s="42" t="s">
        <v>90</v>
      </c>
      <c r="E95" s="17"/>
      <c r="F95" s="19"/>
      <c r="G95" s="42" t="s">
        <v>91</v>
      </c>
    </row>
    <row r="96" spans="1:7" x14ac:dyDescent="0.25">
      <c r="A96" s="63" t="s">
        <v>92</v>
      </c>
      <c r="B96" s="31" t="s">
        <v>15</v>
      </c>
      <c r="C96" s="19"/>
      <c r="D96" s="42" t="s">
        <v>93</v>
      </c>
      <c r="E96" s="17"/>
      <c r="F96" s="19"/>
      <c r="G96" s="42" t="s">
        <v>93</v>
      </c>
    </row>
    <row r="97" spans="1:7" x14ac:dyDescent="0.25">
      <c r="A97" s="20" t="s">
        <v>94</v>
      </c>
      <c r="B97" s="34" t="s">
        <v>95</v>
      </c>
      <c r="C97" s="19">
        <v>32.549999999999997</v>
      </c>
      <c r="D97" s="19"/>
      <c r="E97" s="34" t="s">
        <v>96</v>
      </c>
      <c r="F97" s="19">
        <v>26.78</v>
      </c>
      <c r="G97" s="19"/>
    </row>
    <row r="98" spans="1:7" ht="15.75" customHeight="1" x14ac:dyDescent="0.3">
      <c r="A98" s="33" t="s">
        <v>97</v>
      </c>
      <c r="B98" s="14"/>
      <c r="C98" s="19"/>
      <c r="D98" s="15"/>
      <c r="E98" s="14"/>
      <c r="F98" s="19"/>
      <c r="G98" s="15"/>
    </row>
    <row r="99" spans="1:7" ht="20.25" customHeight="1" x14ac:dyDescent="0.25">
      <c r="A99" s="20" t="s">
        <v>98</v>
      </c>
      <c r="B99" s="17">
        <v>1920642</v>
      </c>
      <c r="C99" s="19"/>
      <c r="D99" s="15"/>
      <c r="E99" s="17">
        <v>1631691</v>
      </c>
      <c r="F99" s="19"/>
      <c r="G99" s="15"/>
    </row>
    <row r="100" spans="1:7" ht="19.5" customHeight="1" x14ac:dyDescent="0.25">
      <c r="A100" s="20" t="s">
        <v>99</v>
      </c>
      <c r="B100" s="64">
        <v>146111</v>
      </c>
      <c r="C100" s="42"/>
      <c r="D100" s="15"/>
      <c r="E100" s="65">
        <v>371567</v>
      </c>
      <c r="F100" s="42"/>
      <c r="G100" s="15"/>
    </row>
    <row r="101" spans="1:7" ht="15.75" hidden="1" customHeight="1" x14ac:dyDescent="0.25">
      <c r="A101" s="40"/>
      <c r="B101" s="14"/>
      <c r="C101" s="19"/>
      <c r="D101" s="15"/>
      <c r="E101" s="14"/>
      <c r="F101" s="19"/>
      <c r="G101" s="15"/>
    </row>
    <row r="102" spans="1:7" ht="31.5" customHeight="1" x14ac:dyDescent="0.25">
      <c r="A102" s="66" t="s">
        <v>100</v>
      </c>
      <c r="B102" s="67">
        <v>1744760</v>
      </c>
      <c r="C102" s="19"/>
      <c r="D102" s="15"/>
      <c r="E102" s="67">
        <v>1570633</v>
      </c>
      <c r="F102" s="19"/>
      <c r="G102" s="15"/>
    </row>
    <row r="103" spans="1:7" ht="20.25" customHeight="1" x14ac:dyDescent="0.25">
      <c r="A103" s="24" t="s">
        <v>101</v>
      </c>
      <c r="B103" s="14"/>
      <c r="C103" s="19"/>
      <c r="D103" s="15"/>
      <c r="E103" s="14"/>
      <c r="F103" s="19"/>
      <c r="G103" s="15"/>
    </row>
    <row r="104" spans="1:7" ht="20.25" customHeight="1" x14ac:dyDescent="0.25">
      <c r="A104" s="68" t="s">
        <v>102</v>
      </c>
      <c r="B104" s="14"/>
      <c r="C104" s="19"/>
      <c r="D104" s="15"/>
      <c r="E104" s="14"/>
      <c r="F104" s="19"/>
      <c r="G104" s="15"/>
    </row>
    <row r="105" spans="1:7" ht="17.45" customHeight="1" x14ac:dyDescent="0.25">
      <c r="A105" s="69" t="s">
        <v>103</v>
      </c>
      <c r="B105" s="31" t="s">
        <v>15</v>
      </c>
      <c r="C105" s="19"/>
      <c r="D105" s="19">
        <v>87.7</v>
      </c>
      <c r="E105" s="17"/>
      <c r="F105" s="19"/>
      <c r="G105" s="19">
        <v>74.2</v>
      </c>
    </row>
    <row r="106" spans="1:7" ht="17.45" customHeight="1" x14ac:dyDescent="0.25">
      <c r="A106" s="69" t="s">
        <v>104</v>
      </c>
      <c r="B106" s="31" t="s">
        <v>15</v>
      </c>
      <c r="C106" s="19"/>
      <c r="D106" s="19">
        <v>87.7</v>
      </c>
      <c r="E106" s="17"/>
      <c r="F106" s="19"/>
      <c r="G106" s="19">
        <v>74.2</v>
      </c>
    </row>
    <row r="107" spans="1:7" ht="15.75" x14ac:dyDescent="0.3">
      <c r="A107" s="61" t="s">
        <v>105</v>
      </c>
      <c r="B107" s="31" t="s">
        <v>15</v>
      </c>
      <c r="C107" s="19"/>
      <c r="D107" s="19">
        <v>96.9</v>
      </c>
      <c r="E107" s="17"/>
      <c r="F107" s="19"/>
      <c r="G107" s="19">
        <v>79.5</v>
      </c>
    </row>
    <row r="108" spans="1:7" x14ac:dyDescent="0.25">
      <c r="A108" s="61" t="s">
        <v>106</v>
      </c>
      <c r="B108" s="31" t="s">
        <v>15</v>
      </c>
      <c r="C108" s="19"/>
      <c r="D108" s="19">
        <v>100</v>
      </c>
      <c r="E108" s="17"/>
      <c r="F108" s="19"/>
      <c r="G108" s="49">
        <v>100</v>
      </c>
    </row>
    <row r="109" spans="1:7" x14ac:dyDescent="0.25">
      <c r="A109" s="63" t="s">
        <v>107</v>
      </c>
      <c r="B109" s="31" t="s">
        <v>15</v>
      </c>
      <c r="C109" s="19"/>
      <c r="D109" s="19">
        <v>84.1</v>
      </c>
      <c r="E109" s="17"/>
      <c r="F109" s="19"/>
      <c r="G109" s="49">
        <v>86</v>
      </c>
    </row>
    <row r="110" spans="1:7" ht="16.5" customHeight="1" x14ac:dyDescent="0.25">
      <c r="A110" s="1" t="s">
        <v>0</v>
      </c>
      <c r="B110" s="2"/>
      <c r="C110" s="2"/>
      <c r="D110" s="3"/>
      <c r="E110" s="3"/>
      <c r="F110" s="3"/>
      <c r="G110" s="3"/>
    </row>
    <row r="111" spans="1:7" ht="18" customHeight="1" thickBot="1" x14ac:dyDescent="0.3">
      <c r="A111" s="4" t="s">
        <v>51</v>
      </c>
      <c r="B111" s="5"/>
      <c r="C111" s="5"/>
      <c r="D111" s="6"/>
      <c r="E111" s="6"/>
      <c r="F111" s="6"/>
      <c r="G111" s="6"/>
    </row>
    <row r="112" spans="1:7" ht="14.25" customHeight="1" thickTop="1" x14ac:dyDescent="0.25">
      <c r="A112" s="7" t="s">
        <v>2</v>
      </c>
      <c r="B112" s="8">
        <v>2019</v>
      </c>
      <c r="C112" s="9"/>
      <c r="D112" s="9"/>
      <c r="E112" s="8">
        <v>2020</v>
      </c>
      <c r="F112" s="9"/>
      <c r="G112" s="9"/>
    </row>
    <row r="113" spans="1:7" ht="17.25" customHeight="1" thickBot="1" x14ac:dyDescent="0.35">
      <c r="A113" s="10"/>
      <c r="B113" s="11" t="s">
        <v>3</v>
      </c>
      <c r="C113" s="12" t="s">
        <v>4</v>
      </c>
      <c r="D113" s="12" t="s">
        <v>5</v>
      </c>
      <c r="E113" s="11" t="s">
        <v>3</v>
      </c>
      <c r="F113" s="12" t="s">
        <v>4</v>
      </c>
      <c r="G113" s="12" t="s">
        <v>5</v>
      </c>
    </row>
    <row r="114" spans="1:7" ht="22.5" customHeight="1" thickTop="1" x14ac:dyDescent="0.3">
      <c r="A114" s="70" t="s">
        <v>108</v>
      </c>
      <c r="B114" s="14"/>
      <c r="C114" s="19"/>
      <c r="D114" s="15"/>
      <c r="E114" s="14"/>
      <c r="F114" s="19"/>
      <c r="G114" s="15"/>
    </row>
    <row r="115" spans="1:7" ht="18" customHeight="1" x14ac:dyDescent="0.25">
      <c r="A115" s="35" t="s">
        <v>109</v>
      </c>
      <c r="B115" s="36" t="s">
        <v>15</v>
      </c>
      <c r="C115" s="19"/>
      <c r="D115" s="19">
        <v>55.6</v>
      </c>
      <c r="E115" s="14"/>
      <c r="F115" s="19"/>
      <c r="G115" s="19">
        <v>47.2</v>
      </c>
    </row>
    <row r="116" spans="1:7" ht="18" customHeight="1" x14ac:dyDescent="0.25">
      <c r="A116" s="35" t="s">
        <v>110</v>
      </c>
      <c r="B116" s="36" t="s">
        <v>15</v>
      </c>
      <c r="C116" s="19"/>
      <c r="D116" s="19">
        <v>34.1</v>
      </c>
      <c r="E116" s="14"/>
      <c r="F116" s="19"/>
      <c r="G116" s="19">
        <v>23.5</v>
      </c>
    </row>
    <row r="117" spans="1:7" ht="9" customHeight="1" x14ac:dyDescent="0.25">
      <c r="A117" s="71" t="s">
        <v>111</v>
      </c>
      <c r="B117" s="72"/>
      <c r="C117" s="73"/>
      <c r="D117" s="74">
        <v>88.2</v>
      </c>
      <c r="E117" s="72"/>
      <c r="F117" s="73"/>
      <c r="G117" s="74">
        <v>87.1</v>
      </c>
    </row>
    <row r="118" spans="1:7" ht="6.75" customHeight="1" x14ac:dyDescent="0.25">
      <c r="A118" s="75"/>
      <c r="B118" s="72"/>
      <c r="C118" s="73"/>
      <c r="D118" s="74"/>
      <c r="E118" s="72"/>
      <c r="F118" s="73"/>
      <c r="G118" s="74"/>
    </row>
    <row r="119" spans="1:7" ht="9" customHeight="1" x14ac:dyDescent="0.25">
      <c r="A119" s="71" t="s">
        <v>112</v>
      </c>
      <c r="B119" s="72"/>
      <c r="C119" s="73"/>
      <c r="D119" s="74">
        <v>75.2</v>
      </c>
      <c r="E119" s="72"/>
      <c r="F119" s="73"/>
      <c r="G119" s="74">
        <v>71.599999999999994</v>
      </c>
    </row>
    <row r="120" spans="1:7" ht="12" customHeight="1" x14ac:dyDescent="0.25">
      <c r="A120" s="75"/>
      <c r="B120" s="72"/>
      <c r="C120" s="73"/>
      <c r="D120" s="74"/>
      <c r="E120" s="72"/>
      <c r="F120" s="73"/>
      <c r="G120" s="74"/>
    </row>
    <row r="121" spans="1:7" ht="11.25" customHeight="1" x14ac:dyDescent="0.25">
      <c r="A121" s="71" t="s">
        <v>113</v>
      </c>
      <c r="B121" s="72"/>
      <c r="C121" s="74"/>
      <c r="D121" s="73">
        <v>4.3</v>
      </c>
      <c r="E121" s="72"/>
      <c r="F121" s="74"/>
      <c r="G121" s="74">
        <v>3.2</v>
      </c>
    </row>
    <row r="122" spans="1:7" ht="11.25" customHeight="1" x14ac:dyDescent="0.25">
      <c r="A122" s="75"/>
      <c r="B122" s="72"/>
      <c r="C122" s="74"/>
      <c r="D122" s="73"/>
      <c r="E122" s="72"/>
      <c r="F122" s="74"/>
      <c r="G122" s="74"/>
    </row>
    <row r="123" spans="1:7" ht="16.5" customHeight="1" x14ac:dyDescent="0.25">
      <c r="A123" s="76" t="s">
        <v>114</v>
      </c>
      <c r="B123" s="17"/>
      <c r="C123" s="19"/>
      <c r="D123" s="19">
        <v>13.6</v>
      </c>
      <c r="E123" s="17"/>
      <c r="F123" s="19"/>
      <c r="G123" s="19">
        <v>7.2</v>
      </c>
    </row>
    <row r="124" spans="1:7" ht="15.75" customHeight="1" x14ac:dyDescent="0.25">
      <c r="A124" s="77" t="s">
        <v>115</v>
      </c>
      <c r="B124" s="36" t="s">
        <v>15</v>
      </c>
      <c r="C124" s="19"/>
      <c r="D124" s="19">
        <v>13.7</v>
      </c>
      <c r="E124" s="14"/>
      <c r="F124" s="19"/>
      <c r="G124" s="49">
        <v>9</v>
      </c>
    </row>
    <row r="125" spans="1:7" ht="21" customHeight="1" x14ac:dyDescent="0.25">
      <c r="A125" s="77" t="s">
        <v>116</v>
      </c>
      <c r="B125" s="36" t="s">
        <v>15</v>
      </c>
      <c r="C125" s="19"/>
      <c r="D125" s="49">
        <v>15</v>
      </c>
      <c r="E125" s="14"/>
      <c r="F125" s="19"/>
      <c r="G125" s="49">
        <v>11.7</v>
      </c>
    </row>
    <row r="126" spans="1:7" ht="15" customHeight="1" x14ac:dyDescent="0.3">
      <c r="A126" s="60" t="s">
        <v>117</v>
      </c>
      <c r="B126" s="14"/>
      <c r="C126" s="19"/>
      <c r="D126" s="15"/>
      <c r="E126" s="14"/>
      <c r="F126" s="19"/>
      <c r="G126" s="15"/>
    </row>
    <row r="127" spans="1:7" x14ac:dyDescent="0.25">
      <c r="A127" s="61" t="s">
        <v>118</v>
      </c>
      <c r="B127" s="17" t="s">
        <v>88</v>
      </c>
      <c r="C127" s="78" t="s">
        <v>88</v>
      </c>
      <c r="D127" s="15"/>
      <c r="E127" s="17" t="s">
        <v>88</v>
      </c>
      <c r="F127" s="78" t="s">
        <v>88</v>
      </c>
      <c r="G127" s="15"/>
    </row>
    <row r="128" spans="1:7" x14ac:dyDescent="0.25">
      <c r="A128" s="61" t="s">
        <v>119</v>
      </c>
      <c r="B128" s="17" t="s">
        <v>88</v>
      </c>
      <c r="C128" s="78" t="s">
        <v>88</v>
      </c>
      <c r="D128" s="15"/>
      <c r="E128" s="17" t="s">
        <v>88</v>
      </c>
      <c r="F128" s="78" t="s">
        <v>88</v>
      </c>
      <c r="G128" s="15"/>
    </row>
    <row r="129" spans="1:7" x14ac:dyDescent="0.25">
      <c r="A129" s="61" t="s">
        <v>120</v>
      </c>
      <c r="B129" s="17" t="s">
        <v>88</v>
      </c>
      <c r="C129" s="78" t="s">
        <v>88</v>
      </c>
      <c r="D129" s="15"/>
      <c r="E129" s="17" t="s">
        <v>88</v>
      </c>
      <c r="F129" s="78" t="s">
        <v>88</v>
      </c>
      <c r="G129" s="15"/>
    </row>
    <row r="130" spans="1:7" x14ac:dyDescent="0.25">
      <c r="A130" s="61" t="s">
        <v>121</v>
      </c>
      <c r="B130" s="17" t="s">
        <v>88</v>
      </c>
      <c r="C130" s="78" t="s">
        <v>88</v>
      </c>
      <c r="D130" s="15"/>
      <c r="E130" s="17" t="s">
        <v>88</v>
      </c>
      <c r="F130" s="78" t="s">
        <v>88</v>
      </c>
      <c r="G130" s="15"/>
    </row>
    <row r="131" spans="1:7" x14ac:dyDescent="0.25">
      <c r="A131" s="61" t="s">
        <v>122</v>
      </c>
      <c r="B131" s="17" t="s">
        <v>88</v>
      </c>
      <c r="C131" s="78" t="s">
        <v>88</v>
      </c>
      <c r="D131" s="15"/>
      <c r="E131" s="17" t="s">
        <v>88</v>
      </c>
      <c r="F131" s="78" t="s">
        <v>88</v>
      </c>
      <c r="G131" s="15"/>
    </row>
    <row r="132" spans="1:7" x14ac:dyDescent="0.25">
      <c r="A132" s="61" t="s">
        <v>123</v>
      </c>
      <c r="B132" s="17" t="s">
        <v>88</v>
      </c>
      <c r="C132" s="78" t="s">
        <v>88</v>
      </c>
      <c r="D132" s="15"/>
      <c r="E132" s="17" t="s">
        <v>88</v>
      </c>
      <c r="F132" s="78" t="s">
        <v>88</v>
      </c>
      <c r="G132" s="15"/>
    </row>
    <row r="133" spans="1:7" x14ac:dyDescent="0.25">
      <c r="A133" s="61" t="s">
        <v>124</v>
      </c>
      <c r="B133" s="17">
        <v>277872</v>
      </c>
      <c r="C133" s="19">
        <v>6586.51</v>
      </c>
      <c r="D133" s="15"/>
      <c r="E133" s="17">
        <v>102743</v>
      </c>
      <c r="F133" s="19">
        <v>2401.38</v>
      </c>
      <c r="G133" s="15"/>
    </row>
    <row r="134" spans="1:7" x14ac:dyDescent="0.25">
      <c r="A134" s="61" t="s">
        <v>125</v>
      </c>
      <c r="B134" s="34" t="s">
        <v>88</v>
      </c>
      <c r="C134" s="42" t="s">
        <v>88</v>
      </c>
      <c r="D134" s="15"/>
      <c r="E134" s="34" t="s">
        <v>88</v>
      </c>
      <c r="F134" s="42" t="s">
        <v>88</v>
      </c>
      <c r="G134" s="15"/>
    </row>
    <row r="135" spans="1:7" x14ac:dyDescent="0.25">
      <c r="A135" s="61" t="s">
        <v>126</v>
      </c>
      <c r="B135" s="34">
        <v>4512</v>
      </c>
      <c r="C135" s="19">
        <v>106.95</v>
      </c>
      <c r="D135" s="15"/>
      <c r="E135" s="34">
        <v>1182</v>
      </c>
      <c r="F135" s="19">
        <v>27.63</v>
      </c>
      <c r="G135" s="15"/>
    </row>
    <row r="136" spans="1:7" x14ac:dyDescent="0.25">
      <c r="A136" s="61" t="s">
        <v>127</v>
      </c>
      <c r="B136" s="17">
        <v>14633</v>
      </c>
      <c r="C136" s="19">
        <v>346.85</v>
      </c>
      <c r="D136" s="15"/>
      <c r="E136" s="17">
        <v>7909</v>
      </c>
      <c r="F136" s="19">
        <v>184.85</v>
      </c>
      <c r="G136" s="15"/>
    </row>
    <row r="137" spans="1:7" ht="15.75" thickBot="1" x14ac:dyDescent="0.3">
      <c r="A137" s="79"/>
      <c r="B137" s="80"/>
      <c r="C137" s="81"/>
      <c r="D137" s="82"/>
      <c r="E137" s="80"/>
      <c r="F137" s="81"/>
      <c r="G137" s="82"/>
    </row>
    <row r="138" spans="1:7" ht="15.75" thickTop="1" x14ac:dyDescent="0.25">
      <c r="A138" s="83" t="s">
        <v>128</v>
      </c>
      <c r="B138" s="84"/>
      <c r="C138" s="85"/>
    </row>
    <row r="139" spans="1:7" x14ac:dyDescent="0.25">
      <c r="A139" s="83" t="s">
        <v>129</v>
      </c>
      <c r="B139" s="84"/>
      <c r="C139" s="85"/>
    </row>
    <row r="140" spans="1:7" x14ac:dyDescent="0.25">
      <c r="A140" s="83" t="s">
        <v>130</v>
      </c>
      <c r="B140" s="84"/>
      <c r="C140" s="85"/>
    </row>
    <row r="141" spans="1:7" x14ac:dyDescent="0.25">
      <c r="A141" s="83" t="s">
        <v>131</v>
      </c>
      <c r="B141" s="84"/>
      <c r="C141" s="85"/>
    </row>
    <row r="142" spans="1:7" x14ac:dyDescent="0.25">
      <c r="A142" s="83" t="s">
        <v>132</v>
      </c>
      <c r="B142" s="84"/>
      <c r="C142" s="85"/>
    </row>
    <row r="143" spans="1:7" x14ac:dyDescent="0.25">
      <c r="A143" s="83" t="s">
        <v>133</v>
      </c>
      <c r="B143" s="84"/>
      <c r="C143" s="85"/>
    </row>
    <row r="144" spans="1:7" x14ac:dyDescent="0.25">
      <c r="A144" s="83"/>
      <c r="B144" s="84"/>
      <c r="C144" s="85"/>
    </row>
    <row r="145" spans="1:1" x14ac:dyDescent="0.25">
      <c r="A145" s="86"/>
    </row>
    <row r="146" spans="1:1" x14ac:dyDescent="0.25">
      <c r="A146" s="87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</sheetData>
  <mergeCells count="36">
    <mergeCell ref="G119:G120"/>
    <mergeCell ref="A121:A122"/>
    <mergeCell ref="B121:B122"/>
    <mergeCell ref="C121:C122"/>
    <mergeCell ref="D121:D122"/>
    <mergeCell ref="E121:E122"/>
    <mergeCell ref="F121:F122"/>
    <mergeCell ref="G121:G122"/>
    <mergeCell ref="A119:A120"/>
    <mergeCell ref="B119:B120"/>
    <mergeCell ref="C119:C120"/>
    <mergeCell ref="D119:D120"/>
    <mergeCell ref="E119:E120"/>
    <mergeCell ref="F119:F120"/>
    <mergeCell ref="A112:A113"/>
    <mergeCell ref="B112:D112"/>
    <mergeCell ref="E112:G112"/>
    <mergeCell ref="A117:A118"/>
    <mergeCell ref="B117:B118"/>
    <mergeCell ref="C117:C118"/>
    <mergeCell ref="D117:D118"/>
    <mergeCell ref="E117:E118"/>
    <mergeCell ref="F117:F118"/>
    <mergeCell ref="G117:G118"/>
    <mergeCell ref="A53:C53"/>
    <mergeCell ref="A54:A55"/>
    <mergeCell ref="B54:D54"/>
    <mergeCell ref="E54:G54"/>
    <mergeCell ref="A110:G110"/>
    <mergeCell ref="A111:C111"/>
    <mergeCell ref="A1:G1"/>
    <mergeCell ref="A2:C2"/>
    <mergeCell ref="A3:A4"/>
    <mergeCell ref="B3:D3"/>
    <mergeCell ref="E3:G3"/>
    <mergeCell ref="A52:G52"/>
  </mergeCells>
  <pageMargins left="0.7" right="0.7" top="0.75" bottom="0.75" header="0.3" footer="0.3"/>
  <pageSetup scale="67" orientation="portrait" r:id="rId1"/>
  <rowBreaks count="2" manualBreakCount="2">
    <brk id="51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Aguilar</dc:creator>
  <cp:lastModifiedBy>Marisol Aguilar</cp:lastModifiedBy>
  <dcterms:created xsi:type="dcterms:W3CDTF">2022-10-18T14:45:10Z</dcterms:created>
  <dcterms:modified xsi:type="dcterms:W3CDTF">2022-10-18T14:46:18Z</dcterms:modified>
</cp:coreProperties>
</file>