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03635F91-F7CA-4C73-81F3-C2840A3D0A28}" xr6:coauthVersionLast="44" xr6:coauthVersionMax="44" xr10:uidLastSave="{00000000-0000-0000-0000-000000000000}"/>
  <bookViews>
    <workbookView xWindow="-120" yWindow="-120" windowWidth="24240" windowHeight="13140" xr2:uid="{8559CC82-C172-47AA-819A-644353564DB5}"/>
  </bookViews>
  <sheets>
    <sheet name="C1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'C12'!$A$1:$AA$112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>[3]C39!$A$7:$E$111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>[4]C39!$A$7:$E$111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9" i="1" l="1"/>
  <c r="Y109" i="1"/>
  <c r="W109" i="1"/>
  <c r="U109" i="1"/>
  <c r="S109" i="1"/>
  <c r="Q109" i="1"/>
  <c r="O109" i="1"/>
  <c r="M109" i="1"/>
  <c r="K109" i="1"/>
  <c r="I109" i="1"/>
  <c r="G109" i="1"/>
  <c r="E109" i="1"/>
  <c r="B109" i="1"/>
  <c r="C109" i="1" s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B108" i="1"/>
  <c r="C108" i="1" s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B107" i="1"/>
  <c r="C107" i="1" s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B106" i="1"/>
  <c r="C106" i="1" s="1"/>
  <c r="AA105" i="1"/>
  <c r="Y105" i="1"/>
  <c r="W105" i="1"/>
  <c r="U105" i="1"/>
  <c r="S105" i="1"/>
  <c r="Q105" i="1"/>
  <c r="O105" i="1"/>
  <c r="M105" i="1"/>
  <c r="K105" i="1"/>
  <c r="I105" i="1"/>
  <c r="G105" i="1"/>
  <c r="E105" i="1"/>
  <c r="B105" i="1"/>
  <c r="C105" i="1" s="1"/>
  <c r="AA104" i="1"/>
  <c r="Y104" i="1"/>
  <c r="W104" i="1"/>
  <c r="U104" i="1"/>
  <c r="S104" i="1"/>
  <c r="Q104" i="1"/>
  <c r="O104" i="1"/>
  <c r="M104" i="1"/>
  <c r="K104" i="1"/>
  <c r="I104" i="1"/>
  <c r="G104" i="1"/>
  <c r="E104" i="1"/>
  <c r="B104" i="1"/>
  <c r="C104" i="1" s="1"/>
  <c r="AA103" i="1"/>
  <c r="Y103" i="1"/>
  <c r="W103" i="1"/>
  <c r="U103" i="1"/>
  <c r="S103" i="1"/>
  <c r="Q103" i="1"/>
  <c r="O103" i="1"/>
  <c r="M103" i="1"/>
  <c r="K103" i="1"/>
  <c r="I103" i="1"/>
  <c r="G103" i="1"/>
  <c r="E103" i="1"/>
  <c r="B103" i="1"/>
  <c r="C103" i="1" s="1"/>
  <c r="AA102" i="1"/>
  <c r="Y102" i="1"/>
  <c r="W102" i="1"/>
  <c r="U102" i="1"/>
  <c r="S102" i="1"/>
  <c r="Q102" i="1"/>
  <c r="O102" i="1"/>
  <c r="M102" i="1"/>
  <c r="K102" i="1"/>
  <c r="I102" i="1"/>
  <c r="G102" i="1"/>
  <c r="E102" i="1"/>
  <c r="B102" i="1"/>
  <c r="C102" i="1" s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B101" i="1"/>
  <c r="C101" i="1" s="1"/>
  <c r="AA100" i="1"/>
  <c r="Y100" i="1"/>
  <c r="W100" i="1"/>
  <c r="U100" i="1"/>
  <c r="S100" i="1"/>
  <c r="Q100" i="1"/>
  <c r="O100" i="1"/>
  <c r="M100" i="1"/>
  <c r="K100" i="1"/>
  <c r="I100" i="1"/>
  <c r="G100" i="1"/>
  <c r="E100" i="1"/>
  <c r="B100" i="1"/>
  <c r="C100" i="1" s="1"/>
  <c r="AA99" i="1"/>
  <c r="Y99" i="1"/>
  <c r="W99" i="1"/>
  <c r="U99" i="1"/>
  <c r="S99" i="1"/>
  <c r="Q99" i="1"/>
  <c r="O99" i="1"/>
  <c r="M99" i="1"/>
  <c r="K99" i="1"/>
  <c r="I99" i="1"/>
  <c r="G99" i="1"/>
  <c r="E99" i="1"/>
  <c r="B99" i="1"/>
  <c r="C99" i="1" s="1"/>
  <c r="AA98" i="1"/>
  <c r="Y98" i="1"/>
  <c r="W98" i="1"/>
  <c r="U98" i="1"/>
  <c r="S98" i="1"/>
  <c r="Q98" i="1"/>
  <c r="O98" i="1"/>
  <c r="M98" i="1"/>
  <c r="K98" i="1"/>
  <c r="I98" i="1"/>
  <c r="G98" i="1"/>
  <c r="E98" i="1"/>
  <c r="B98" i="1"/>
  <c r="C98" i="1" s="1"/>
  <c r="AA97" i="1"/>
  <c r="Y97" i="1"/>
  <c r="W97" i="1"/>
  <c r="U97" i="1"/>
  <c r="S97" i="1"/>
  <c r="Q97" i="1"/>
  <c r="O97" i="1"/>
  <c r="M97" i="1"/>
  <c r="K97" i="1"/>
  <c r="I97" i="1"/>
  <c r="G97" i="1"/>
  <c r="E97" i="1"/>
  <c r="B97" i="1"/>
  <c r="C97" i="1" s="1"/>
  <c r="AA96" i="1"/>
  <c r="Y96" i="1"/>
  <c r="W96" i="1"/>
  <c r="U96" i="1"/>
  <c r="S96" i="1"/>
  <c r="Q96" i="1"/>
  <c r="O96" i="1"/>
  <c r="M96" i="1"/>
  <c r="K96" i="1"/>
  <c r="I96" i="1"/>
  <c r="G96" i="1"/>
  <c r="E96" i="1"/>
  <c r="B96" i="1"/>
  <c r="C96" i="1" s="1"/>
  <c r="AA95" i="1"/>
  <c r="Y95" i="1"/>
  <c r="W95" i="1"/>
  <c r="U95" i="1"/>
  <c r="S95" i="1"/>
  <c r="Q95" i="1"/>
  <c r="O95" i="1"/>
  <c r="M95" i="1"/>
  <c r="K95" i="1"/>
  <c r="I95" i="1"/>
  <c r="G95" i="1"/>
  <c r="E95" i="1"/>
  <c r="B95" i="1"/>
  <c r="C95" i="1" s="1"/>
  <c r="AA94" i="1"/>
  <c r="Y94" i="1"/>
  <c r="W94" i="1"/>
  <c r="U94" i="1"/>
  <c r="S94" i="1"/>
  <c r="Q94" i="1"/>
  <c r="O94" i="1"/>
  <c r="M94" i="1"/>
  <c r="K94" i="1"/>
  <c r="I94" i="1"/>
  <c r="G94" i="1"/>
  <c r="E94" i="1"/>
  <c r="B94" i="1"/>
  <c r="C94" i="1" s="1"/>
  <c r="AA93" i="1"/>
  <c r="Y93" i="1"/>
  <c r="W93" i="1"/>
  <c r="U93" i="1"/>
  <c r="S93" i="1"/>
  <c r="Q93" i="1"/>
  <c r="O93" i="1"/>
  <c r="M93" i="1"/>
  <c r="K93" i="1"/>
  <c r="I93" i="1"/>
  <c r="G93" i="1"/>
  <c r="E93" i="1"/>
  <c r="B93" i="1"/>
  <c r="C93" i="1" s="1"/>
  <c r="AA92" i="1"/>
  <c r="Y92" i="1"/>
  <c r="W92" i="1"/>
  <c r="U92" i="1"/>
  <c r="S92" i="1"/>
  <c r="Q92" i="1"/>
  <c r="O92" i="1"/>
  <c r="M92" i="1"/>
  <c r="K92" i="1"/>
  <c r="I92" i="1"/>
  <c r="G92" i="1"/>
  <c r="E92" i="1"/>
  <c r="B92" i="1"/>
  <c r="C92" i="1" s="1"/>
  <c r="AA91" i="1"/>
  <c r="Y91" i="1"/>
  <c r="W91" i="1"/>
  <c r="U91" i="1"/>
  <c r="S91" i="1"/>
  <c r="Q91" i="1"/>
  <c r="O91" i="1"/>
  <c r="M91" i="1"/>
  <c r="K91" i="1"/>
  <c r="I91" i="1"/>
  <c r="G91" i="1"/>
  <c r="E91" i="1"/>
  <c r="B91" i="1"/>
  <c r="C91" i="1" s="1"/>
  <c r="AA90" i="1"/>
  <c r="Y90" i="1"/>
  <c r="W90" i="1"/>
  <c r="U90" i="1"/>
  <c r="S90" i="1"/>
  <c r="Q90" i="1"/>
  <c r="O90" i="1"/>
  <c r="M90" i="1"/>
  <c r="K90" i="1"/>
  <c r="I90" i="1"/>
  <c r="G90" i="1"/>
  <c r="E90" i="1"/>
  <c r="B90" i="1"/>
  <c r="C90" i="1" s="1"/>
  <c r="AA89" i="1"/>
  <c r="Y89" i="1"/>
  <c r="W89" i="1"/>
  <c r="U89" i="1"/>
  <c r="S89" i="1"/>
  <c r="Q89" i="1"/>
  <c r="O89" i="1"/>
  <c r="M89" i="1"/>
  <c r="K89" i="1"/>
  <c r="I89" i="1"/>
  <c r="G89" i="1"/>
  <c r="E89" i="1"/>
  <c r="B89" i="1"/>
  <c r="C89" i="1" s="1"/>
  <c r="AA88" i="1"/>
  <c r="Y88" i="1"/>
  <c r="W88" i="1"/>
  <c r="U88" i="1"/>
  <c r="S88" i="1"/>
  <c r="Q88" i="1"/>
  <c r="O88" i="1"/>
  <c r="M88" i="1"/>
  <c r="K88" i="1"/>
  <c r="I88" i="1"/>
  <c r="G88" i="1"/>
  <c r="E88" i="1"/>
  <c r="B88" i="1"/>
  <c r="C88" i="1" s="1"/>
  <c r="AA87" i="1"/>
  <c r="Y87" i="1"/>
  <c r="W87" i="1"/>
  <c r="U87" i="1"/>
  <c r="S87" i="1"/>
  <c r="Q87" i="1"/>
  <c r="O87" i="1"/>
  <c r="M87" i="1"/>
  <c r="K87" i="1"/>
  <c r="I87" i="1"/>
  <c r="G87" i="1"/>
  <c r="E87" i="1"/>
  <c r="B87" i="1"/>
  <c r="C87" i="1" s="1"/>
  <c r="AA86" i="1"/>
  <c r="Y86" i="1"/>
  <c r="W86" i="1"/>
  <c r="U86" i="1"/>
  <c r="S86" i="1"/>
  <c r="Q86" i="1"/>
  <c r="O86" i="1"/>
  <c r="M86" i="1"/>
  <c r="K86" i="1"/>
  <c r="I86" i="1"/>
  <c r="G86" i="1"/>
  <c r="E86" i="1"/>
  <c r="B86" i="1"/>
  <c r="C86" i="1" s="1"/>
  <c r="AA85" i="1"/>
  <c r="Y85" i="1"/>
  <c r="W85" i="1"/>
  <c r="U85" i="1"/>
  <c r="S85" i="1"/>
  <c r="Q85" i="1"/>
  <c r="O85" i="1"/>
  <c r="M85" i="1"/>
  <c r="K85" i="1"/>
  <c r="I85" i="1"/>
  <c r="G85" i="1"/>
  <c r="E85" i="1"/>
  <c r="B85" i="1"/>
  <c r="C85" i="1" s="1"/>
  <c r="AA84" i="1"/>
  <c r="Y84" i="1"/>
  <c r="W84" i="1"/>
  <c r="U84" i="1"/>
  <c r="S84" i="1"/>
  <c r="Q84" i="1"/>
  <c r="O84" i="1"/>
  <c r="M84" i="1"/>
  <c r="K84" i="1"/>
  <c r="I84" i="1"/>
  <c r="G84" i="1"/>
  <c r="E84" i="1"/>
  <c r="B84" i="1"/>
  <c r="C84" i="1" s="1"/>
  <c r="AA83" i="1"/>
  <c r="Y83" i="1"/>
  <c r="W83" i="1"/>
  <c r="U83" i="1"/>
  <c r="S83" i="1"/>
  <c r="Q83" i="1"/>
  <c r="O83" i="1"/>
  <c r="M83" i="1"/>
  <c r="K83" i="1"/>
  <c r="I83" i="1"/>
  <c r="G83" i="1"/>
  <c r="E83" i="1"/>
  <c r="B83" i="1"/>
  <c r="C83" i="1" s="1"/>
  <c r="AA82" i="1"/>
  <c r="Y82" i="1"/>
  <c r="W82" i="1"/>
  <c r="U82" i="1"/>
  <c r="S82" i="1"/>
  <c r="Q82" i="1"/>
  <c r="O82" i="1"/>
  <c r="M82" i="1"/>
  <c r="K82" i="1"/>
  <c r="I82" i="1"/>
  <c r="G82" i="1"/>
  <c r="E82" i="1"/>
  <c r="B82" i="1"/>
  <c r="C82" i="1" s="1"/>
  <c r="AA81" i="1"/>
  <c r="Y81" i="1"/>
  <c r="W81" i="1"/>
  <c r="U81" i="1"/>
  <c r="S81" i="1"/>
  <c r="Q81" i="1"/>
  <c r="O81" i="1"/>
  <c r="M81" i="1"/>
  <c r="K81" i="1"/>
  <c r="I81" i="1"/>
  <c r="G81" i="1"/>
  <c r="E81" i="1"/>
  <c r="B81" i="1"/>
  <c r="C81" i="1" s="1"/>
  <c r="AA74" i="1"/>
  <c r="Y74" i="1"/>
  <c r="W74" i="1"/>
  <c r="U74" i="1"/>
  <c r="S74" i="1"/>
  <c r="Q74" i="1"/>
  <c r="O74" i="1"/>
  <c r="M74" i="1"/>
  <c r="K74" i="1"/>
  <c r="I74" i="1"/>
  <c r="G74" i="1"/>
  <c r="E74" i="1"/>
  <c r="B74" i="1"/>
  <c r="C74" i="1" s="1"/>
  <c r="AA73" i="1"/>
  <c r="Y73" i="1"/>
  <c r="W73" i="1"/>
  <c r="U73" i="1"/>
  <c r="S73" i="1"/>
  <c r="Q73" i="1"/>
  <c r="O73" i="1"/>
  <c r="M73" i="1"/>
  <c r="K73" i="1"/>
  <c r="I73" i="1"/>
  <c r="G73" i="1"/>
  <c r="E73" i="1"/>
  <c r="B73" i="1"/>
  <c r="C73" i="1" s="1"/>
  <c r="AA72" i="1"/>
  <c r="Y72" i="1"/>
  <c r="W72" i="1"/>
  <c r="U72" i="1"/>
  <c r="S72" i="1"/>
  <c r="Q72" i="1"/>
  <c r="O72" i="1"/>
  <c r="M72" i="1"/>
  <c r="K72" i="1"/>
  <c r="I72" i="1"/>
  <c r="G72" i="1"/>
  <c r="E72" i="1"/>
  <c r="B72" i="1"/>
  <c r="C72" i="1" s="1"/>
  <c r="AA71" i="1"/>
  <c r="Y71" i="1"/>
  <c r="W71" i="1"/>
  <c r="U71" i="1"/>
  <c r="S71" i="1"/>
  <c r="Q71" i="1"/>
  <c r="O71" i="1"/>
  <c r="M71" i="1"/>
  <c r="K71" i="1"/>
  <c r="I71" i="1"/>
  <c r="G71" i="1"/>
  <c r="E71" i="1"/>
  <c r="B71" i="1"/>
  <c r="C71" i="1" s="1"/>
  <c r="AA70" i="1"/>
  <c r="Y70" i="1"/>
  <c r="W70" i="1"/>
  <c r="U70" i="1"/>
  <c r="S70" i="1"/>
  <c r="Q70" i="1"/>
  <c r="O70" i="1"/>
  <c r="M70" i="1"/>
  <c r="K70" i="1"/>
  <c r="I70" i="1"/>
  <c r="G70" i="1"/>
  <c r="E70" i="1"/>
  <c r="B70" i="1"/>
  <c r="C70" i="1" s="1"/>
  <c r="AA69" i="1"/>
  <c r="Y69" i="1"/>
  <c r="W69" i="1"/>
  <c r="U69" i="1"/>
  <c r="S69" i="1"/>
  <c r="Q69" i="1"/>
  <c r="O69" i="1"/>
  <c r="M69" i="1"/>
  <c r="G69" i="1"/>
  <c r="E69" i="1"/>
  <c r="B69" i="1"/>
  <c r="C69" i="1" s="1"/>
  <c r="AA68" i="1"/>
  <c r="Y68" i="1"/>
  <c r="W68" i="1"/>
  <c r="U68" i="1"/>
  <c r="S68" i="1"/>
  <c r="Q68" i="1"/>
  <c r="O68" i="1"/>
  <c r="M68" i="1"/>
  <c r="K68" i="1"/>
  <c r="I68" i="1"/>
  <c r="G68" i="1"/>
  <c r="E68" i="1"/>
  <c r="B68" i="1"/>
  <c r="C68" i="1" s="1"/>
  <c r="AA67" i="1"/>
  <c r="Y67" i="1"/>
  <c r="W67" i="1"/>
  <c r="U67" i="1"/>
  <c r="S67" i="1"/>
  <c r="Q67" i="1"/>
  <c r="O67" i="1"/>
  <c r="M67" i="1"/>
  <c r="K67" i="1"/>
  <c r="I67" i="1"/>
  <c r="G67" i="1"/>
  <c r="E67" i="1"/>
  <c r="B67" i="1"/>
  <c r="C67" i="1" s="1"/>
  <c r="AA66" i="1"/>
  <c r="Y66" i="1"/>
  <c r="W66" i="1"/>
  <c r="U66" i="1"/>
  <c r="S66" i="1"/>
  <c r="Q66" i="1"/>
  <c r="O66" i="1"/>
  <c r="M66" i="1"/>
  <c r="K66" i="1"/>
  <c r="I66" i="1"/>
  <c r="G66" i="1"/>
  <c r="E66" i="1"/>
  <c r="B66" i="1"/>
  <c r="C66" i="1" s="1"/>
  <c r="AA65" i="1"/>
  <c r="Y65" i="1"/>
  <c r="W65" i="1"/>
  <c r="U65" i="1"/>
  <c r="S65" i="1"/>
  <c r="Q65" i="1"/>
  <c r="O65" i="1"/>
  <c r="M65" i="1"/>
  <c r="K65" i="1"/>
  <c r="I65" i="1"/>
  <c r="G65" i="1"/>
  <c r="E65" i="1"/>
  <c r="B65" i="1"/>
  <c r="C65" i="1" s="1"/>
  <c r="AA64" i="1"/>
  <c r="Y64" i="1"/>
  <c r="W64" i="1"/>
  <c r="U64" i="1"/>
  <c r="S64" i="1"/>
  <c r="Q64" i="1"/>
  <c r="O64" i="1"/>
  <c r="M64" i="1"/>
  <c r="K64" i="1"/>
  <c r="I64" i="1"/>
  <c r="G64" i="1"/>
  <c r="E64" i="1"/>
  <c r="B64" i="1"/>
  <c r="C64" i="1" s="1"/>
  <c r="AA63" i="1"/>
  <c r="Y63" i="1"/>
  <c r="W63" i="1"/>
  <c r="U63" i="1"/>
  <c r="S63" i="1"/>
  <c r="Q63" i="1"/>
  <c r="O63" i="1"/>
  <c r="M63" i="1"/>
  <c r="K63" i="1"/>
  <c r="I63" i="1"/>
  <c r="G63" i="1"/>
  <c r="E63" i="1"/>
  <c r="B63" i="1"/>
  <c r="C63" i="1" s="1"/>
  <c r="AA62" i="1"/>
  <c r="Y62" i="1"/>
  <c r="W62" i="1"/>
  <c r="U62" i="1"/>
  <c r="S62" i="1"/>
  <c r="Q62" i="1"/>
  <c r="O62" i="1"/>
  <c r="M62" i="1"/>
  <c r="K62" i="1"/>
  <c r="I62" i="1"/>
  <c r="G62" i="1"/>
  <c r="E62" i="1"/>
  <c r="B62" i="1"/>
  <c r="C62" i="1" s="1"/>
  <c r="AA61" i="1"/>
  <c r="Y61" i="1"/>
  <c r="W61" i="1"/>
  <c r="U61" i="1"/>
  <c r="S61" i="1"/>
  <c r="Q61" i="1"/>
  <c r="O61" i="1"/>
  <c r="M61" i="1"/>
  <c r="K61" i="1"/>
  <c r="I61" i="1"/>
  <c r="G61" i="1"/>
  <c r="E61" i="1"/>
  <c r="B61" i="1"/>
  <c r="C61" i="1" s="1"/>
  <c r="AA60" i="1"/>
  <c r="Y60" i="1"/>
  <c r="W60" i="1"/>
  <c r="U60" i="1"/>
  <c r="S60" i="1"/>
  <c r="Q60" i="1"/>
  <c r="O60" i="1"/>
  <c r="M60" i="1"/>
  <c r="K60" i="1"/>
  <c r="I60" i="1"/>
  <c r="G60" i="1"/>
  <c r="E60" i="1"/>
  <c r="B60" i="1"/>
  <c r="C60" i="1" s="1"/>
  <c r="AA59" i="1"/>
  <c r="Y59" i="1"/>
  <c r="W59" i="1"/>
  <c r="U59" i="1"/>
  <c r="S59" i="1"/>
  <c r="Q59" i="1"/>
  <c r="O59" i="1"/>
  <c r="M59" i="1"/>
  <c r="K59" i="1"/>
  <c r="I59" i="1"/>
  <c r="G59" i="1"/>
  <c r="E59" i="1"/>
  <c r="B59" i="1"/>
  <c r="C59" i="1" s="1"/>
  <c r="AA58" i="1"/>
  <c r="Y58" i="1"/>
  <c r="W58" i="1"/>
  <c r="U58" i="1"/>
  <c r="S58" i="1"/>
  <c r="Q58" i="1"/>
  <c r="O58" i="1"/>
  <c r="M58" i="1"/>
  <c r="K58" i="1"/>
  <c r="I58" i="1"/>
  <c r="G58" i="1"/>
  <c r="E58" i="1"/>
  <c r="B58" i="1"/>
  <c r="C58" i="1" s="1"/>
  <c r="AA57" i="1"/>
  <c r="Y57" i="1"/>
  <c r="W57" i="1"/>
  <c r="U57" i="1"/>
  <c r="S57" i="1"/>
  <c r="Q57" i="1"/>
  <c r="O57" i="1"/>
  <c r="M57" i="1"/>
  <c r="K57" i="1"/>
  <c r="I57" i="1"/>
  <c r="G57" i="1"/>
  <c r="E57" i="1"/>
  <c r="B57" i="1"/>
  <c r="C57" i="1" s="1"/>
  <c r="AA56" i="1"/>
  <c r="Y56" i="1"/>
  <c r="W56" i="1"/>
  <c r="U56" i="1"/>
  <c r="S56" i="1"/>
  <c r="Q56" i="1"/>
  <c r="O56" i="1"/>
  <c r="M56" i="1"/>
  <c r="K56" i="1"/>
  <c r="I56" i="1"/>
  <c r="G56" i="1"/>
  <c r="E56" i="1"/>
  <c r="B56" i="1"/>
  <c r="C56" i="1" s="1"/>
  <c r="AA55" i="1"/>
  <c r="Y55" i="1"/>
  <c r="W55" i="1"/>
  <c r="U55" i="1"/>
  <c r="S55" i="1"/>
  <c r="Q55" i="1"/>
  <c r="O55" i="1"/>
  <c r="M55" i="1"/>
  <c r="K55" i="1"/>
  <c r="I55" i="1"/>
  <c r="G55" i="1"/>
  <c r="E55" i="1"/>
  <c r="B55" i="1"/>
  <c r="C55" i="1" s="1"/>
  <c r="AA54" i="1"/>
  <c r="Y54" i="1"/>
  <c r="W54" i="1"/>
  <c r="U54" i="1"/>
  <c r="S54" i="1"/>
  <c r="Q54" i="1"/>
  <c r="O54" i="1"/>
  <c r="M54" i="1"/>
  <c r="K54" i="1"/>
  <c r="I54" i="1"/>
  <c r="G54" i="1"/>
  <c r="E54" i="1"/>
  <c r="B54" i="1"/>
  <c r="C54" i="1" s="1"/>
  <c r="AA53" i="1"/>
  <c r="Y53" i="1"/>
  <c r="W53" i="1"/>
  <c r="U53" i="1"/>
  <c r="S53" i="1"/>
  <c r="Q53" i="1"/>
  <c r="O53" i="1"/>
  <c r="M53" i="1"/>
  <c r="K53" i="1"/>
  <c r="I53" i="1"/>
  <c r="G53" i="1"/>
  <c r="E53" i="1"/>
  <c r="B53" i="1"/>
  <c r="C53" i="1" s="1"/>
  <c r="AA52" i="1"/>
  <c r="Y52" i="1"/>
  <c r="W52" i="1"/>
  <c r="U52" i="1"/>
  <c r="S52" i="1"/>
  <c r="Q52" i="1"/>
  <c r="O52" i="1"/>
  <c r="M52" i="1"/>
  <c r="K52" i="1"/>
  <c r="I52" i="1"/>
  <c r="G52" i="1"/>
  <c r="E52" i="1"/>
  <c r="B52" i="1"/>
  <c r="C52" i="1" s="1"/>
  <c r="AA51" i="1"/>
  <c r="Y51" i="1"/>
  <c r="W51" i="1"/>
  <c r="U51" i="1"/>
  <c r="S51" i="1"/>
  <c r="Q51" i="1"/>
  <c r="O51" i="1"/>
  <c r="M51" i="1"/>
  <c r="K51" i="1"/>
  <c r="I51" i="1"/>
  <c r="G51" i="1"/>
  <c r="E51" i="1"/>
  <c r="B51" i="1"/>
  <c r="C51" i="1" s="1"/>
  <c r="AA50" i="1"/>
  <c r="Y50" i="1"/>
  <c r="W50" i="1"/>
  <c r="U50" i="1"/>
  <c r="S50" i="1"/>
  <c r="Q50" i="1"/>
  <c r="O50" i="1"/>
  <c r="M50" i="1"/>
  <c r="K50" i="1"/>
  <c r="I50" i="1"/>
  <c r="G50" i="1"/>
  <c r="E50" i="1"/>
  <c r="B50" i="1"/>
  <c r="C50" i="1" s="1"/>
  <c r="AA49" i="1"/>
  <c r="Y49" i="1"/>
  <c r="W49" i="1"/>
  <c r="U49" i="1"/>
  <c r="S49" i="1"/>
  <c r="Q49" i="1"/>
  <c r="O49" i="1"/>
  <c r="M49" i="1"/>
  <c r="K49" i="1"/>
  <c r="I49" i="1"/>
  <c r="G49" i="1"/>
  <c r="E49" i="1"/>
  <c r="B49" i="1"/>
  <c r="C49" i="1" s="1"/>
  <c r="AA48" i="1"/>
  <c r="Y48" i="1"/>
  <c r="W48" i="1"/>
  <c r="U48" i="1"/>
  <c r="S48" i="1"/>
  <c r="Q48" i="1"/>
  <c r="O48" i="1"/>
  <c r="M48" i="1"/>
  <c r="K48" i="1"/>
  <c r="I48" i="1"/>
  <c r="G48" i="1"/>
  <c r="E48" i="1"/>
  <c r="B48" i="1"/>
  <c r="C48" i="1" s="1"/>
  <c r="AA47" i="1"/>
  <c r="Y47" i="1"/>
  <c r="W47" i="1"/>
  <c r="U47" i="1"/>
  <c r="S47" i="1"/>
  <c r="Q47" i="1"/>
  <c r="O47" i="1"/>
  <c r="M47" i="1"/>
  <c r="K47" i="1"/>
  <c r="I47" i="1"/>
  <c r="G47" i="1"/>
  <c r="E47" i="1"/>
  <c r="B47" i="1"/>
  <c r="C47" i="1" s="1"/>
  <c r="AA46" i="1"/>
  <c r="Y46" i="1"/>
  <c r="W46" i="1"/>
  <c r="U46" i="1"/>
  <c r="S46" i="1"/>
  <c r="Q46" i="1"/>
  <c r="O46" i="1"/>
  <c r="M46" i="1"/>
  <c r="K46" i="1"/>
  <c r="I46" i="1"/>
  <c r="G46" i="1"/>
  <c r="E46" i="1"/>
  <c r="B46" i="1"/>
  <c r="C46" i="1" s="1"/>
  <c r="AA45" i="1"/>
  <c r="Y45" i="1"/>
  <c r="W45" i="1"/>
  <c r="U45" i="1"/>
  <c r="S45" i="1"/>
  <c r="Q45" i="1"/>
  <c r="O45" i="1"/>
  <c r="M45" i="1"/>
  <c r="K45" i="1"/>
  <c r="I45" i="1"/>
  <c r="G45" i="1"/>
  <c r="E45" i="1"/>
  <c r="B45" i="1"/>
  <c r="C45" i="1" s="1"/>
  <c r="AA44" i="1"/>
  <c r="Y44" i="1"/>
  <c r="W44" i="1"/>
  <c r="U44" i="1"/>
  <c r="S44" i="1"/>
  <c r="Q44" i="1"/>
  <c r="O44" i="1"/>
  <c r="M44" i="1"/>
  <c r="K44" i="1"/>
  <c r="I44" i="1"/>
  <c r="G44" i="1"/>
  <c r="E44" i="1"/>
  <c r="B44" i="1"/>
  <c r="C44" i="1" s="1"/>
  <c r="AA43" i="1"/>
  <c r="Y43" i="1"/>
  <c r="W43" i="1"/>
  <c r="U43" i="1"/>
  <c r="S43" i="1"/>
  <c r="Q43" i="1"/>
  <c r="O43" i="1"/>
  <c r="M43" i="1"/>
  <c r="K43" i="1"/>
  <c r="I43" i="1"/>
  <c r="G43" i="1"/>
  <c r="E43" i="1"/>
  <c r="B43" i="1"/>
  <c r="C43" i="1" s="1"/>
  <c r="Y42" i="1"/>
  <c r="W42" i="1"/>
  <c r="U42" i="1"/>
  <c r="S42" i="1"/>
  <c r="Q42" i="1"/>
  <c r="O42" i="1"/>
  <c r="M42" i="1"/>
  <c r="K42" i="1"/>
  <c r="I42" i="1"/>
  <c r="G42" i="1"/>
  <c r="E42" i="1"/>
  <c r="B42" i="1"/>
  <c r="C42" i="1" s="1"/>
  <c r="AA41" i="1"/>
  <c r="Y41" i="1"/>
  <c r="W41" i="1"/>
  <c r="U41" i="1"/>
  <c r="S41" i="1"/>
  <c r="Q41" i="1"/>
  <c r="O41" i="1"/>
  <c r="M41" i="1"/>
  <c r="K41" i="1"/>
  <c r="I41" i="1"/>
  <c r="G41" i="1"/>
  <c r="E41" i="1"/>
  <c r="C41" i="1"/>
  <c r="B41" i="1"/>
  <c r="AA34" i="1"/>
  <c r="Y34" i="1"/>
  <c r="W34" i="1"/>
  <c r="U34" i="1"/>
  <c r="S34" i="1"/>
  <c r="Q34" i="1"/>
  <c r="O34" i="1"/>
  <c r="M34" i="1"/>
  <c r="K34" i="1"/>
  <c r="I34" i="1"/>
  <c r="G34" i="1"/>
  <c r="E34" i="1"/>
  <c r="C34" i="1"/>
  <c r="B34" i="1"/>
  <c r="AA33" i="1"/>
  <c r="Y33" i="1"/>
  <c r="W33" i="1"/>
  <c r="U33" i="1"/>
  <c r="S33" i="1"/>
  <c r="Q33" i="1"/>
  <c r="O33" i="1"/>
  <c r="M33" i="1"/>
  <c r="K33" i="1"/>
  <c r="I33" i="1"/>
  <c r="G33" i="1"/>
  <c r="E33" i="1"/>
  <c r="B33" i="1"/>
  <c r="C33" i="1" s="1"/>
  <c r="AA32" i="1"/>
  <c r="Y32" i="1"/>
  <c r="W32" i="1"/>
  <c r="U32" i="1"/>
  <c r="S32" i="1"/>
  <c r="Q32" i="1"/>
  <c r="O32" i="1"/>
  <c r="M32" i="1"/>
  <c r="K32" i="1"/>
  <c r="I32" i="1"/>
  <c r="G32" i="1"/>
  <c r="E32" i="1"/>
  <c r="B32" i="1"/>
  <c r="C32" i="1" s="1"/>
  <c r="AA31" i="1"/>
  <c r="Y31" i="1"/>
  <c r="W31" i="1"/>
  <c r="U31" i="1"/>
  <c r="S31" i="1"/>
  <c r="Q31" i="1"/>
  <c r="O31" i="1"/>
  <c r="M31" i="1"/>
  <c r="K31" i="1"/>
  <c r="I31" i="1"/>
  <c r="G31" i="1"/>
  <c r="E31" i="1"/>
  <c r="C31" i="1"/>
  <c r="B31" i="1"/>
  <c r="AA30" i="1"/>
  <c r="Y30" i="1"/>
  <c r="W30" i="1"/>
  <c r="U30" i="1"/>
  <c r="S30" i="1"/>
  <c r="Q30" i="1"/>
  <c r="O30" i="1"/>
  <c r="M30" i="1"/>
  <c r="K30" i="1"/>
  <c r="I30" i="1"/>
  <c r="G30" i="1"/>
  <c r="E30" i="1"/>
  <c r="C30" i="1"/>
  <c r="B30" i="1"/>
  <c r="AA29" i="1"/>
  <c r="Y29" i="1"/>
  <c r="W29" i="1"/>
  <c r="U29" i="1"/>
  <c r="S29" i="1"/>
  <c r="Q29" i="1"/>
  <c r="O29" i="1"/>
  <c r="M29" i="1"/>
  <c r="K29" i="1"/>
  <c r="I29" i="1"/>
  <c r="G29" i="1"/>
  <c r="E29" i="1"/>
  <c r="B29" i="1"/>
  <c r="C29" i="1" s="1"/>
  <c r="AA28" i="1"/>
  <c r="Y28" i="1"/>
  <c r="W28" i="1"/>
  <c r="U28" i="1"/>
  <c r="S28" i="1"/>
  <c r="Q28" i="1"/>
  <c r="O28" i="1"/>
  <c r="M28" i="1"/>
  <c r="K28" i="1"/>
  <c r="I28" i="1"/>
  <c r="G28" i="1"/>
  <c r="E28" i="1"/>
  <c r="B28" i="1"/>
  <c r="C28" i="1" s="1"/>
  <c r="AA27" i="1"/>
  <c r="Y27" i="1"/>
  <c r="W27" i="1"/>
  <c r="U27" i="1"/>
  <c r="S27" i="1"/>
  <c r="Q27" i="1"/>
  <c r="O27" i="1"/>
  <c r="M27" i="1"/>
  <c r="K27" i="1"/>
  <c r="I27" i="1"/>
  <c r="G27" i="1"/>
  <c r="E27" i="1"/>
  <c r="C27" i="1"/>
  <c r="B27" i="1"/>
  <c r="AA26" i="1"/>
  <c r="Y26" i="1"/>
  <c r="W26" i="1"/>
  <c r="U26" i="1"/>
  <c r="S26" i="1"/>
  <c r="Q26" i="1"/>
  <c r="O26" i="1"/>
  <c r="M26" i="1"/>
  <c r="K26" i="1"/>
  <c r="I26" i="1"/>
  <c r="G26" i="1"/>
  <c r="E26" i="1"/>
  <c r="C26" i="1"/>
  <c r="B26" i="1"/>
  <c r="AA25" i="1"/>
  <c r="Y25" i="1"/>
  <c r="W25" i="1"/>
  <c r="U25" i="1"/>
  <c r="S25" i="1"/>
  <c r="Q25" i="1"/>
  <c r="O25" i="1"/>
  <c r="M25" i="1"/>
  <c r="K25" i="1"/>
  <c r="I25" i="1"/>
  <c r="G25" i="1"/>
  <c r="E25" i="1"/>
  <c r="B25" i="1"/>
  <c r="C25" i="1" s="1"/>
  <c r="AA24" i="1"/>
  <c r="Y24" i="1"/>
  <c r="W24" i="1"/>
  <c r="U24" i="1"/>
  <c r="S24" i="1"/>
  <c r="Q24" i="1"/>
  <c r="O24" i="1"/>
  <c r="M24" i="1"/>
  <c r="K24" i="1"/>
  <c r="I24" i="1"/>
  <c r="G24" i="1"/>
  <c r="E24" i="1"/>
  <c r="B24" i="1"/>
  <c r="C24" i="1" s="1"/>
  <c r="AA23" i="1"/>
  <c r="Y23" i="1"/>
  <c r="W23" i="1"/>
  <c r="U23" i="1"/>
  <c r="S23" i="1"/>
  <c r="Q23" i="1"/>
  <c r="O23" i="1"/>
  <c r="M23" i="1"/>
  <c r="K23" i="1"/>
  <c r="I23" i="1"/>
  <c r="G23" i="1"/>
  <c r="E23" i="1"/>
  <c r="C23" i="1"/>
  <c r="B23" i="1"/>
  <c r="AA22" i="1"/>
  <c r="Y22" i="1"/>
  <c r="W22" i="1"/>
  <c r="U22" i="1"/>
  <c r="S22" i="1"/>
  <c r="Q22" i="1"/>
  <c r="O22" i="1"/>
  <c r="M22" i="1"/>
  <c r="K22" i="1"/>
  <c r="I22" i="1"/>
  <c r="G22" i="1"/>
  <c r="E22" i="1"/>
  <c r="C22" i="1"/>
  <c r="B22" i="1"/>
  <c r="AA21" i="1"/>
  <c r="Y21" i="1"/>
  <c r="W21" i="1"/>
  <c r="U21" i="1"/>
  <c r="S21" i="1"/>
  <c r="Q21" i="1"/>
  <c r="O21" i="1"/>
  <c r="M21" i="1"/>
  <c r="K21" i="1"/>
  <c r="I21" i="1"/>
  <c r="G21" i="1"/>
  <c r="E21" i="1"/>
  <c r="B21" i="1"/>
  <c r="C21" i="1" s="1"/>
  <c r="AA20" i="1"/>
  <c r="Y20" i="1"/>
  <c r="W20" i="1"/>
  <c r="U20" i="1"/>
  <c r="S20" i="1"/>
  <c r="Q20" i="1"/>
  <c r="O20" i="1"/>
  <c r="M20" i="1"/>
  <c r="K20" i="1"/>
  <c r="I20" i="1"/>
  <c r="G20" i="1"/>
  <c r="E20" i="1"/>
  <c r="B20" i="1"/>
  <c r="C20" i="1" s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B19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B18" i="1"/>
  <c r="AA17" i="1"/>
  <c r="Y17" i="1"/>
  <c r="W17" i="1"/>
  <c r="U17" i="1"/>
  <c r="S17" i="1"/>
  <c r="Q17" i="1"/>
  <c r="O17" i="1"/>
  <c r="M17" i="1"/>
  <c r="K17" i="1"/>
  <c r="I17" i="1"/>
  <c r="G17" i="1"/>
  <c r="E17" i="1"/>
  <c r="B17" i="1"/>
  <c r="C17" i="1" s="1"/>
  <c r="AA16" i="1"/>
  <c r="Y16" i="1"/>
  <c r="W16" i="1"/>
  <c r="U16" i="1"/>
  <c r="S16" i="1"/>
  <c r="Q16" i="1"/>
  <c r="O16" i="1"/>
  <c r="M16" i="1"/>
  <c r="K16" i="1"/>
  <c r="I16" i="1"/>
  <c r="G16" i="1"/>
  <c r="E16" i="1"/>
  <c r="B16" i="1"/>
  <c r="C16" i="1" s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B15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B14" i="1"/>
  <c r="AA13" i="1"/>
  <c r="Y13" i="1"/>
  <c r="W13" i="1"/>
  <c r="U13" i="1"/>
  <c r="S13" i="1"/>
  <c r="Q13" i="1"/>
  <c r="O13" i="1"/>
  <c r="M13" i="1"/>
  <c r="K13" i="1"/>
  <c r="I13" i="1"/>
  <c r="G13" i="1"/>
  <c r="E13" i="1"/>
  <c r="B13" i="1"/>
  <c r="C13" i="1" s="1"/>
  <c r="AA12" i="1"/>
  <c r="Y12" i="1"/>
  <c r="W12" i="1"/>
  <c r="U12" i="1"/>
  <c r="S12" i="1"/>
  <c r="Q12" i="1"/>
  <c r="O12" i="1"/>
  <c r="M12" i="1"/>
  <c r="K12" i="1"/>
  <c r="I12" i="1"/>
  <c r="G12" i="1"/>
  <c r="E12" i="1"/>
  <c r="B12" i="1"/>
  <c r="C12" i="1" s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B11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B10" i="1"/>
  <c r="AA9" i="1"/>
  <c r="Y9" i="1"/>
  <c r="W9" i="1"/>
  <c r="U9" i="1"/>
  <c r="S9" i="1"/>
  <c r="Q9" i="1"/>
  <c r="O9" i="1"/>
  <c r="M9" i="1"/>
  <c r="K9" i="1"/>
  <c r="I9" i="1"/>
  <c r="G9" i="1"/>
  <c r="E9" i="1"/>
  <c r="B9" i="1"/>
  <c r="C9" i="1" s="1"/>
  <c r="AA8" i="1"/>
  <c r="Y8" i="1"/>
  <c r="W8" i="1"/>
  <c r="U8" i="1"/>
  <c r="S8" i="1"/>
  <c r="Q8" i="1"/>
  <c r="O8" i="1"/>
  <c r="M8" i="1"/>
  <c r="K8" i="1"/>
  <c r="I8" i="1"/>
  <c r="G8" i="1"/>
  <c r="E8" i="1"/>
  <c r="B8" i="1"/>
  <c r="C8" i="1" s="1"/>
  <c r="Z7" i="1"/>
  <c r="AA7" i="1" s="1"/>
  <c r="Y7" i="1"/>
  <c r="X7" i="1"/>
  <c r="W7" i="1"/>
  <c r="V7" i="1"/>
  <c r="T7" i="1"/>
  <c r="U7" i="1" s="1"/>
  <c r="R7" i="1"/>
  <c r="S7" i="1" s="1"/>
  <c r="Q7" i="1"/>
  <c r="P7" i="1"/>
  <c r="O7" i="1"/>
  <c r="N7" i="1"/>
  <c r="L7" i="1"/>
  <c r="M7" i="1" s="1"/>
  <c r="J7" i="1"/>
  <c r="K7" i="1" s="1"/>
  <c r="I7" i="1"/>
  <c r="H7" i="1"/>
  <c r="G7" i="1"/>
  <c r="F7" i="1"/>
  <c r="D7" i="1"/>
  <c r="E7" i="1" s="1"/>
  <c r="B7" i="1" l="1"/>
  <c r="C7" i="1" s="1"/>
</calcChain>
</file>

<file path=xl/sharedStrings.xml><?xml version="1.0" encoding="utf-8"?>
<sst xmlns="http://schemas.openxmlformats.org/spreadsheetml/2006/main" count="221" uniqueCount="116">
  <si>
    <t>Cuadro N° 12          PRINCIPALES CAUSAS DE MORTALIDAD EN MENORES DE UN AÑO, POR PROVINCIA Y DISTRITO DE RESIDENCIA</t>
  </si>
  <si>
    <t>EN LA REPÚBLICA DE PANAMÁ: AÑO 2019</t>
  </si>
  <si>
    <t>Región / Distrito</t>
  </si>
  <si>
    <t>Total</t>
  </si>
  <si>
    <t>Principales Causas de Mortalidad</t>
  </si>
  <si>
    <t xml:space="preserve">Ciertas afecciones originadas en el periodo perinatal </t>
  </si>
  <si>
    <t xml:space="preserve">Malformaciones congenitas, deformidades y anomalias cromosomicas </t>
  </si>
  <si>
    <t xml:space="preserve">Neumonia </t>
  </si>
  <si>
    <t>Diarrea</t>
  </si>
  <si>
    <t>Resto de enf. del sistema respiratorio</t>
  </si>
  <si>
    <t>Desnutricion</t>
  </si>
  <si>
    <t>Otras infecciones agudas de las vias resp. Inf.</t>
  </si>
  <si>
    <t>Resto de Ciertas Enfermedades Infacciosas</t>
  </si>
  <si>
    <t>Causas Externas</t>
  </si>
  <si>
    <t>Resto de enf. del sistema nervioso</t>
  </si>
  <si>
    <t>Resto de enfermedad del sistema digestivo</t>
  </si>
  <si>
    <t>Las demás Causas</t>
  </si>
  <si>
    <t>N°</t>
  </si>
  <si>
    <t>Tasa</t>
  </si>
  <si>
    <t xml:space="preserve">Total </t>
  </si>
  <si>
    <t>Bocas del Toro</t>
  </si>
  <si>
    <t xml:space="preserve">         Almirante</t>
  </si>
  <si>
    <t xml:space="preserve">        Bocas del Toro</t>
  </si>
  <si>
    <t xml:space="preserve">        Changuinola </t>
  </si>
  <si>
    <t xml:space="preserve">        Chiriquí Grande</t>
  </si>
  <si>
    <t>Coclé</t>
  </si>
  <si>
    <t xml:space="preserve">        Aguadulce</t>
  </si>
  <si>
    <t xml:space="preserve">        Antón </t>
  </si>
  <si>
    <t xml:space="preserve">        La Pintada</t>
  </si>
  <si>
    <t xml:space="preserve">        Natá </t>
  </si>
  <si>
    <t xml:space="preserve">        Olá</t>
  </si>
  <si>
    <t xml:space="preserve">        Penonomé </t>
  </si>
  <si>
    <t>Colón</t>
  </si>
  <si>
    <t xml:space="preserve">        Colón </t>
  </si>
  <si>
    <t xml:space="preserve">        Donoso</t>
  </si>
  <si>
    <t xml:space="preserve">        Portobelo </t>
  </si>
  <si>
    <t>Chiriquí</t>
  </si>
  <si>
    <t xml:space="preserve">        Alanje </t>
  </si>
  <si>
    <t xml:space="preserve">        Barú </t>
  </si>
  <si>
    <t xml:space="preserve">        Boquerón </t>
  </si>
  <si>
    <t xml:space="preserve">        Boquete </t>
  </si>
  <si>
    <t xml:space="preserve">        Bugaba</t>
  </si>
  <si>
    <t xml:space="preserve">        David </t>
  </si>
  <si>
    <t xml:space="preserve">        Dolega </t>
  </si>
  <si>
    <t xml:space="preserve">        Gualaca </t>
  </si>
  <si>
    <t xml:space="preserve">        Remedios </t>
  </si>
  <si>
    <t xml:space="preserve">        Renacimiento </t>
  </si>
  <si>
    <t>Cuadro N° 12          PRINCIPALES CAUSAS DE DEFUNCION EN MENORES DE UN AÑO POR PROVINCIA Y DISTRITO DE RESIDENCIA</t>
  </si>
  <si>
    <t>EN LA REPÚBLICA DE PANAMÁ: AÑO 2019  (Continuación)</t>
  </si>
  <si>
    <t>Desnutrición</t>
  </si>
  <si>
    <t xml:space="preserve">        San Lorenzo </t>
  </si>
  <si>
    <t xml:space="preserve">        Tierras Altas</t>
  </si>
  <si>
    <t xml:space="preserve">        Tolé </t>
  </si>
  <si>
    <t xml:space="preserve">Darién </t>
  </si>
  <si>
    <t xml:space="preserve">  Darién</t>
  </si>
  <si>
    <t xml:space="preserve">         Chepigana </t>
  </si>
  <si>
    <t xml:space="preserve">         Pinogana </t>
  </si>
  <si>
    <t xml:space="preserve">        Santa Fe</t>
  </si>
  <si>
    <t xml:space="preserve">   Emberá </t>
  </si>
  <si>
    <t xml:space="preserve">         Cémaco</t>
  </si>
  <si>
    <t xml:space="preserve">         Sambú </t>
  </si>
  <si>
    <t>Herrera</t>
  </si>
  <si>
    <t xml:space="preserve">        Chitré </t>
  </si>
  <si>
    <t xml:space="preserve">        Las Minas</t>
  </si>
  <si>
    <t xml:space="preserve">        Los Pozos</t>
  </si>
  <si>
    <t xml:space="preserve">        Ocú</t>
  </si>
  <si>
    <t xml:space="preserve">        Parita </t>
  </si>
  <si>
    <t xml:space="preserve">        Pesé</t>
  </si>
  <si>
    <t xml:space="preserve">        Santa María </t>
  </si>
  <si>
    <t>Los Santos</t>
  </si>
  <si>
    <t xml:space="preserve">       Guararé</t>
  </si>
  <si>
    <t xml:space="preserve">       Las Tablas </t>
  </si>
  <si>
    <t xml:space="preserve">       Los Santos</t>
  </si>
  <si>
    <t xml:space="preserve">       Macaracas </t>
  </si>
  <si>
    <t xml:space="preserve">       Padasi</t>
  </si>
  <si>
    <t>Panamá Este</t>
  </si>
  <si>
    <t xml:space="preserve">       Balboa</t>
  </si>
  <si>
    <t xml:space="preserve">       Chepo</t>
  </si>
  <si>
    <t xml:space="preserve">       Chimán</t>
  </si>
  <si>
    <t xml:space="preserve">       Pacora, San Martín</t>
  </si>
  <si>
    <t>Panama Metro</t>
  </si>
  <si>
    <t xml:space="preserve">        Veracruz </t>
  </si>
  <si>
    <t xml:space="preserve">        Panamá </t>
  </si>
  <si>
    <t>Panama Norte</t>
  </si>
  <si>
    <t xml:space="preserve">Panama Oeste </t>
  </si>
  <si>
    <t xml:space="preserve">        Arraiján</t>
  </si>
  <si>
    <t xml:space="preserve">       Capira </t>
  </si>
  <si>
    <t xml:space="preserve">       Chame </t>
  </si>
  <si>
    <t xml:space="preserve">        La Chorrera </t>
  </si>
  <si>
    <t xml:space="preserve">       San Carlos </t>
  </si>
  <si>
    <t>San Miguelito</t>
  </si>
  <si>
    <t xml:space="preserve">Veraguas </t>
  </si>
  <si>
    <t xml:space="preserve">        Atalaya </t>
  </si>
  <si>
    <t xml:space="preserve">       Calobre </t>
  </si>
  <si>
    <t xml:space="preserve">       Cañazas </t>
  </si>
  <si>
    <t xml:space="preserve">       La Mesa</t>
  </si>
  <si>
    <t xml:space="preserve">       Las Palmas </t>
  </si>
  <si>
    <t xml:space="preserve">       Montijo</t>
  </si>
  <si>
    <t xml:space="preserve">       Santa Fé </t>
  </si>
  <si>
    <t xml:space="preserve">      San Francisco</t>
  </si>
  <si>
    <t xml:space="preserve">       Santiago </t>
  </si>
  <si>
    <t xml:space="preserve">       Soná </t>
  </si>
  <si>
    <t xml:space="preserve">Kuna Yala </t>
  </si>
  <si>
    <t xml:space="preserve">Ngabe Bugle </t>
  </si>
  <si>
    <t xml:space="preserve">       Besiko</t>
  </si>
  <si>
    <t xml:space="preserve">       Jirondai</t>
  </si>
  <si>
    <t xml:space="preserve">       Kankintú</t>
  </si>
  <si>
    <t xml:space="preserve">       Kusapín</t>
  </si>
  <si>
    <t xml:space="preserve">       Mironó </t>
  </si>
  <si>
    <t xml:space="preserve">       Müna</t>
  </si>
  <si>
    <t xml:space="preserve">       Nole Duima</t>
  </si>
  <si>
    <t xml:space="preserve">       Ñürüm</t>
  </si>
  <si>
    <t xml:space="preserve">      Santa Catalina</t>
  </si>
  <si>
    <t>1/Cálculo por cada 1,000 Nacidos Vivos</t>
  </si>
  <si>
    <t>Fuente Documental: Base de Datos de Estadísticas Vitales</t>
  </si>
  <si>
    <t>Fuente Institucional: INEC- Contraloría General de la República,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</si>
</sst>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46F0D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5" xfId="0" applyNumberFormat="1" applyFont="1" applyBorder="1"/>
    <xf numFmtId="164" fontId="5" fillId="0" borderId="5" xfId="0" applyNumberFormat="1" applyFont="1" applyBorder="1"/>
    <xf numFmtId="0" fontId="6" fillId="0" borderId="0" xfId="0" applyFont="1"/>
    <xf numFmtId="0" fontId="5" fillId="0" borderId="0" xfId="0" applyFont="1"/>
    <xf numFmtId="1" fontId="5" fillId="0" borderId="5" xfId="0" applyNumberFormat="1" applyFont="1" applyBorder="1"/>
    <xf numFmtId="165" fontId="5" fillId="0" borderId="5" xfId="0" applyNumberFormat="1" applyFont="1" applyBorder="1"/>
    <xf numFmtId="0" fontId="5" fillId="0" borderId="5" xfId="0" applyFont="1" applyBorder="1"/>
    <xf numFmtId="165" fontId="5" fillId="0" borderId="9" xfId="0" applyNumberFormat="1" applyFont="1" applyBorder="1"/>
    <xf numFmtId="0" fontId="7" fillId="0" borderId="0" xfId="0" applyFont="1"/>
    <xf numFmtId="0" fontId="1" fillId="0" borderId="0" xfId="0" applyFont="1"/>
    <xf numFmtId="0" fontId="2" fillId="0" borderId="0" xfId="0" applyFont="1"/>
    <xf numFmtId="1" fontId="2" fillId="0" borderId="5" xfId="0" applyNumberFormat="1" applyFont="1" applyBorder="1"/>
    <xf numFmtId="165" fontId="2" fillId="0" borderId="5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/>
    <xf numFmtId="165" fontId="2" fillId="0" borderId="9" xfId="0" applyNumberFormat="1" applyFont="1" applyBorder="1"/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/>
    <xf numFmtId="1" fontId="2" fillId="0" borderId="13" xfId="0" applyNumberFormat="1" applyFont="1" applyBorder="1"/>
    <xf numFmtId="165" fontId="2" fillId="0" borderId="13" xfId="0" applyNumberFormat="1" applyFont="1" applyBorder="1"/>
    <xf numFmtId="0" fontId="2" fillId="0" borderId="13" xfId="0" applyFont="1" applyBorder="1"/>
    <xf numFmtId="165" fontId="2" fillId="0" borderId="14" xfId="0" applyNumberFormat="1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CD83-5E94-406E-81E6-5CFCC0295655}">
  <dimension ref="A1:AB112"/>
  <sheetViews>
    <sheetView tabSelected="1" view="pageBreakPreview" zoomScaleNormal="100" zoomScaleSheetLayoutView="100" workbookViewId="0">
      <selection activeCell="AC5" sqref="AC5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6.42578125" customWidth="1"/>
    <col min="4" max="4" width="6.140625" customWidth="1"/>
    <col min="5" max="5" width="6.7109375" customWidth="1"/>
    <col min="6" max="6" width="5.5703125" customWidth="1"/>
    <col min="7" max="7" width="6.85546875" customWidth="1"/>
    <col min="8" max="8" width="4.42578125" customWidth="1"/>
    <col min="9" max="9" width="5.5703125" customWidth="1"/>
    <col min="10" max="10" width="4.85546875" customWidth="1"/>
    <col min="11" max="11" width="5.140625" customWidth="1"/>
    <col min="12" max="12" width="5.85546875" customWidth="1"/>
    <col min="13" max="13" width="5.140625" customWidth="1"/>
    <col min="14" max="14" width="5.28515625" customWidth="1"/>
    <col min="15" max="17" width="6.42578125" customWidth="1"/>
    <col min="18" max="18" width="4.42578125" customWidth="1"/>
    <col min="19" max="19" width="5.140625" customWidth="1"/>
    <col min="20" max="20" width="4.5703125" customWidth="1"/>
    <col min="21" max="21" width="6.140625" customWidth="1"/>
    <col min="22" max="22" width="5.85546875" customWidth="1"/>
    <col min="23" max="23" width="6.28515625" customWidth="1"/>
    <col min="24" max="24" width="4.7109375" customWidth="1"/>
    <col min="25" max="25" width="5.7109375" customWidth="1"/>
    <col min="26" max="26" width="5.140625" customWidth="1"/>
    <col min="27" max="27" width="6.28515625" customWidth="1"/>
    <col min="29" max="29" width="15.140625" customWidth="1"/>
  </cols>
  <sheetData>
    <row r="1" spans="1:2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5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18.75" customHeight="1" x14ac:dyDescent="0.25">
      <c r="A3" s="3" t="s">
        <v>2</v>
      </c>
      <c r="B3" s="4" t="s">
        <v>3</v>
      </c>
      <c r="C3" s="4"/>
      <c r="D3" s="5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8" ht="38.25" customHeight="1" x14ac:dyDescent="0.25">
      <c r="A4" s="3"/>
      <c r="B4" s="7"/>
      <c r="C4" s="7"/>
      <c r="D4" s="8" t="s">
        <v>5</v>
      </c>
      <c r="E4" s="8"/>
      <c r="F4" s="9" t="s">
        <v>6</v>
      </c>
      <c r="G4" s="9"/>
      <c r="H4" s="7" t="s">
        <v>7</v>
      </c>
      <c r="I4" s="7"/>
      <c r="J4" s="8" t="s">
        <v>8</v>
      </c>
      <c r="K4" s="8"/>
      <c r="L4" s="8" t="s">
        <v>9</v>
      </c>
      <c r="M4" s="8"/>
      <c r="N4" s="8" t="s">
        <v>10</v>
      </c>
      <c r="O4" s="8"/>
      <c r="P4" s="10" t="s">
        <v>11</v>
      </c>
      <c r="Q4" s="11"/>
      <c r="R4" s="12" t="s">
        <v>12</v>
      </c>
      <c r="S4" s="12"/>
      <c r="T4" s="8" t="s">
        <v>13</v>
      </c>
      <c r="U4" s="8"/>
      <c r="V4" s="8" t="s">
        <v>14</v>
      </c>
      <c r="W4" s="8"/>
      <c r="X4" s="8" t="s">
        <v>15</v>
      </c>
      <c r="Y4" s="8"/>
      <c r="Z4" s="8" t="s">
        <v>16</v>
      </c>
      <c r="AA4" s="13"/>
    </row>
    <row r="5" spans="1:28" ht="36" customHeight="1" x14ac:dyDescent="0.25">
      <c r="A5" s="3"/>
      <c r="B5" s="14"/>
      <c r="C5" s="14"/>
      <c r="D5" s="15"/>
      <c r="E5" s="15"/>
      <c r="F5" s="16"/>
      <c r="G5" s="16"/>
      <c r="H5" s="14"/>
      <c r="I5" s="14"/>
      <c r="J5" s="15"/>
      <c r="K5" s="15"/>
      <c r="L5" s="15"/>
      <c r="M5" s="15"/>
      <c r="N5" s="15"/>
      <c r="O5" s="15"/>
      <c r="P5" s="17"/>
      <c r="Q5" s="18"/>
      <c r="R5" s="15"/>
      <c r="S5" s="15"/>
      <c r="T5" s="15"/>
      <c r="U5" s="15"/>
      <c r="V5" s="15"/>
      <c r="W5" s="15"/>
      <c r="X5" s="15"/>
      <c r="Y5" s="15"/>
      <c r="Z5" s="15"/>
      <c r="AA5" s="17"/>
    </row>
    <row r="6" spans="1:28" ht="17.25" customHeight="1" thickBot="1" x14ac:dyDescent="0.3">
      <c r="A6" s="19"/>
      <c r="B6" s="20" t="s">
        <v>17</v>
      </c>
      <c r="C6" s="20" t="s">
        <v>18</v>
      </c>
      <c r="D6" s="21" t="s">
        <v>17</v>
      </c>
      <c r="E6" s="21" t="s">
        <v>18</v>
      </c>
      <c r="F6" s="20" t="s">
        <v>17</v>
      </c>
      <c r="G6" s="20" t="s">
        <v>18</v>
      </c>
      <c r="H6" s="20" t="s">
        <v>17</v>
      </c>
      <c r="I6" s="20" t="s">
        <v>18</v>
      </c>
      <c r="J6" s="20" t="s">
        <v>17</v>
      </c>
      <c r="K6" s="20" t="s">
        <v>18</v>
      </c>
      <c r="L6" s="20" t="s">
        <v>17</v>
      </c>
      <c r="M6" s="20" t="s">
        <v>18</v>
      </c>
      <c r="N6" s="20" t="s">
        <v>17</v>
      </c>
      <c r="O6" s="20" t="s">
        <v>18</v>
      </c>
      <c r="P6" s="20" t="s">
        <v>17</v>
      </c>
      <c r="Q6" s="20" t="s">
        <v>18</v>
      </c>
      <c r="R6" s="20" t="s">
        <v>17</v>
      </c>
      <c r="S6" s="20" t="s">
        <v>18</v>
      </c>
      <c r="T6" s="20" t="s">
        <v>17</v>
      </c>
      <c r="U6" s="20" t="s">
        <v>18</v>
      </c>
      <c r="V6" s="20" t="s">
        <v>17</v>
      </c>
      <c r="W6" s="20" t="s">
        <v>18</v>
      </c>
      <c r="X6" s="20" t="s">
        <v>17</v>
      </c>
      <c r="Y6" s="20" t="s">
        <v>18</v>
      </c>
      <c r="Z6" s="20" t="s">
        <v>17</v>
      </c>
      <c r="AA6" s="22" t="s">
        <v>18</v>
      </c>
      <c r="AB6" s="23"/>
    </row>
    <row r="7" spans="1:28" ht="21.75" customHeight="1" x14ac:dyDescent="0.25">
      <c r="A7" s="24" t="s">
        <v>19</v>
      </c>
      <c r="B7" s="25">
        <f>+B8+B13+B20+B24+B44+B52+B60+B66+B71+B74+B81+B87+B88+B99+B100</f>
        <v>1071</v>
      </c>
      <c r="C7" s="26">
        <f t="shared" ref="C7:C34" si="0">+B7/AB7*1000</f>
        <v>14.781384564425307</v>
      </c>
      <c r="D7" s="25">
        <f>+D8+D13+D20+D24+D44+D52+D60+D66+D71+D74+D81+D87+D88+D99+D100</f>
        <v>507</v>
      </c>
      <c r="E7" s="26">
        <f t="shared" ref="E7:E34" si="1">+D7/AB7*1000</f>
        <v>6.9973501159324281</v>
      </c>
      <c r="F7" s="25">
        <f>+F8+F13+F20+F24+F44+F52+F60+F66+F71+F74+F81+F87+F88+F99+F100</f>
        <v>271</v>
      </c>
      <c r="G7" s="26">
        <f t="shared" ref="G7:G34" si="2">+F7/AB7*1000</f>
        <v>3.7402009495417912</v>
      </c>
      <c r="H7" s="25">
        <f>+H8+H13+H20+H24+H44+H52+H60+H66+H71+H74+H81+H87+H88+H99+H100</f>
        <v>71</v>
      </c>
      <c r="I7" s="26">
        <f t="shared" ref="I7:I34" si="3">+H7/AB7*1000</f>
        <v>0.97990504582091209</v>
      </c>
      <c r="J7" s="25">
        <f>+J8+J13+J20+J24+J44+J52+J60+J66+J71+J74+J81+J87+J88+J99+J100</f>
        <v>38</v>
      </c>
      <c r="K7" s="26">
        <f t="shared" ref="K7:K34" si="4">+J7/AB7*1000</f>
        <v>0.52445622170696704</v>
      </c>
      <c r="L7" s="25">
        <f>+L8+L13+L20+L24+L44+L52+L60+L66+L71+L74+L81+L87+L88+L99+L100</f>
        <v>23</v>
      </c>
      <c r="M7" s="26">
        <f t="shared" ref="M7:M34" si="5">+L7/AB7*1000</f>
        <v>0.31743402892790107</v>
      </c>
      <c r="N7" s="25">
        <f>+N8+N13+N20+N24+N44+N52+N60+N66+N71+N74+N81+N87+N88+N99+N100</f>
        <v>18</v>
      </c>
      <c r="O7" s="26">
        <f t="shared" ref="O7:O34" si="6">+N7/AB7*1000</f>
        <v>0.24842663133487913</v>
      </c>
      <c r="P7" s="25">
        <f>+P8+P13+P20+P24+P44+P52+P60+P66+P71+P74+P81+P87+P88+P99+P100</f>
        <v>15</v>
      </c>
      <c r="Q7" s="26">
        <f>+P7/AB7*1000</f>
        <v>0.20702219277906592</v>
      </c>
      <c r="R7" s="25">
        <f>+R8+R13+R20+R24+R44+R52+R60+R66+R71+R74+R81+R87+R88+R99+R100</f>
        <v>12</v>
      </c>
      <c r="S7" s="26">
        <f t="shared" ref="S7:S34" si="7">+R7/AB7*1000</f>
        <v>0.16561775422325273</v>
      </c>
      <c r="T7" s="25">
        <f>+T8+T13+T20+T24+T44+T52+T60+T66+T71+T74+T81+T87+T88+T99+T100</f>
        <v>10</v>
      </c>
      <c r="U7" s="26">
        <f t="shared" ref="U7:U34" si="8">+T7/AB7*1000</f>
        <v>0.13801479518604393</v>
      </c>
      <c r="V7" s="25">
        <f>+V8+V13+V20+V24+V44+V52+V60+V66+V71+V74+V81+V87+V88+V99+V100</f>
        <v>10</v>
      </c>
      <c r="W7" s="26">
        <f t="shared" ref="W7:W34" si="9">+V7/AB7*1000</f>
        <v>0.13801479518604393</v>
      </c>
      <c r="X7" s="25">
        <f>+X8+X13+X20+X24+X44+X52+X60+X66+X71+X74+X81+X87+X88+X99+X100</f>
        <v>9</v>
      </c>
      <c r="Y7" s="26">
        <f t="shared" ref="Y7:Y34" si="10">+X7/AB7*1000</f>
        <v>0.12421331566743957</v>
      </c>
      <c r="Z7" s="25">
        <f>+Z8+Z13+Z20+Z24+Z44+Z52+Z60+Z66+Z71+Z74+Z81+Z87+Z88+Z99+Z100</f>
        <v>87</v>
      </c>
      <c r="AA7" s="26">
        <f>+Z7/AB7*1000</f>
        <v>1.2007287181185822</v>
      </c>
      <c r="AB7" s="27">
        <v>72456</v>
      </c>
    </row>
    <row r="8" spans="1:28" s="34" customFormat="1" ht="18" customHeight="1" x14ac:dyDescent="0.25">
      <c r="A8" s="28" t="s">
        <v>20</v>
      </c>
      <c r="B8" s="29">
        <f>+D8+F8+H8+J8+L8+N8+P8+R8+T8+V8+X8+Z8</f>
        <v>113</v>
      </c>
      <c r="C8" s="30">
        <f t="shared" si="0"/>
        <v>25.664319781966839</v>
      </c>
      <c r="D8" s="31">
        <v>38</v>
      </c>
      <c r="E8" s="30">
        <f t="shared" si="1"/>
        <v>8.6304792187145143</v>
      </c>
      <c r="F8" s="31">
        <v>23</v>
      </c>
      <c r="G8" s="30">
        <f t="shared" si="2"/>
        <v>5.2237111060640471</v>
      </c>
      <c r="H8" s="31">
        <v>19</v>
      </c>
      <c r="I8" s="30">
        <f t="shared" si="3"/>
        <v>4.3152396093572571</v>
      </c>
      <c r="J8" s="31">
        <v>13</v>
      </c>
      <c r="K8" s="30">
        <f t="shared" si="4"/>
        <v>2.9525323642970704</v>
      </c>
      <c r="L8" s="31">
        <v>1</v>
      </c>
      <c r="M8" s="30">
        <f t="shared" si="5"/>
        <v>0.22711787417669771</v>
      </c>
      <c r="N8" s="31">
        <v>6</v>
      </c>
      <c r="O8" s="30">
        <f t="shared" si="6"/>
        <v>1.3627072450601863</v>
      </c>
      <c r="P8" s="29">
        <v>1</v>
      </c>
      <c r="Q8" s="26">
        <f t="shared" ref="Q8:Q34" si="11">+P8/AB8*1000</f>
        <v>0.22711787417669771</v>
      </c>
      <c r="R8" s="31">
        <v>0</v>
      </c>
      <c r="S8" s="30">
        <f t="shared" si="7"/>
        <v>0</v>
      </c>
      <c r="T8" s="31">
        <v>2</v>
      </c>
      <c r="U8" s="30">
        <f t="shared" si="8"/>
        <v>0.45423574835339542</v>
      </c>
      <c r="V8" s="31">
        <v>1</v>
      </c>
      <c r="W8" s="30">
        <f t="shared" si="9"/>
        <v>0.22711787417669771</v>
      </c>
      <c r="X8" s="31">
        <v>0</v>
      </c>
      <c r="Y8" s="30">
        <f t="shared" si="10"/>
        <v>0</v>
      </c>
      <c r="Z8" s="31">
        <v>9</v>
      </c>
      <c r="AA8" s="32">
        <f>+Z8/AB8*1000</f>
        <v>2.0440608675902796</v>
      </c>
      <c r="AB8" s="33">
        <v>4403</v>
      </c>
    </row>
    <row r="9" spans="1:28" ht="18" customHeight="1" x14ac:dyDescent="0.25">
      <c r="A9" s="35" t="s">
        <v>21</v>
      </c>
      <c r="B9" s="36">
        <f t="shared" ref="B9:B34" si="12">+D9+F9+H9+J9+L9+N9+P9+R9+T9+V9+X9+Z9</f>
        <v>20</v>
      </c>
      <c r="C9" s="37">
        <f t="shared" si="0"/>
        <v>27.777777777777775</v>
      </c>
      <c r="D9" s="38">
        <v>10</v>
      </c>
      <c r="E9" s="37">
        <f t="shared" si="1"/>
        <v>13.888888888888888</v>
      </c>
      <c r="F9" s="38">
        <v>3</v>
      </c>
      <c r="G9" s="37">
        <f t="shared" si="2"/>
        <v>4.166666666666667</v>
      </c>
      <c r="H9" s="38">
        <v>2</v>
      </c>
      <c r="I9" s="37">
        <f t="shared" si="3"/>
        <v>2.7777777777777777</v>
      </c>
      <c r="J9" s="38">
        <v>1</v>
      </c>
      <c r="K9" s="37">
        <f t="shared" si="4"/>
        <v>1.3888888888888888</v>
      </c>
      <c r="L9" s="38">
        <v>1</v>
      </c>
      <c r="M9" s="37">
        <f t="shared" si="5"/>
        <v>1.3888888888888888</v>
      </c>
      <c r="N9" s="38">
        <v>1</v>
      </c>
      <c r="O9" s="37">
        <f t="shared" si="6"/>
        <v>1.3888888888888888</v>
      </c>
      <c r="P9" s="36">
        <v>0</v>
      </c>
      <c r="Q9" s="39">
        <f t="shared" si="11"/>
        <v>0</v>
      </c>
      <c r="R9" s="38">
        <v>0</v>
      </c>
      <c r="S9" s="37">
        <f t="shared" si="7"/>
        <v>0</v>
      </c>
      <c r="T9" s="38">
        <v>0</v>
      </c>
      <c r="U9" s="37">
        <f t="shared" si="8"/>
        <v>0</v>
      </c>
      <c r="V9" s="38">
        <v>0</v>
      </c>
      <c r="W9" s="37">
        <f t="shared" si="9"/>
        <v>0</v>
      </c>
      <c r="X9" s="38">
        <v>0</v>
      </c>
      <c r="Y9" s="37">
        <f t="shared" si="10"/>
        <v>0</v>
      </c>
      <c r="Z9" s="38">
        <v>2</v>
      </c>
      <c r="AA9" s="40">
        <f t="shared" ref="AA9:AA34" si="13">+Z9/AB9*1000</f>
        <v>2.7777777777777777</v>
      </c>
      <c r="AB9" s="27">
        <v>720</v>
      </c>
    </row>
    <row r="10" spans="1:28" ht="18" customHeight="1" x14ac:dyDescent="0.25">
      <c r="A10" s="35" t="s">
        <v>22</v>
      </c>
      <c r="B10" s="36">
        <f t="shared" si="12"/>
        <v>14</v>
      </c>
      <c r="C10" s="37">
        <f t="shared" si="0"/>
        <v>28.865979381443299</v>
      </c>
      <c r="D10" s="38">
        <v>1</v>
      </c>
      <c r="E10" s="37">
        <f t="shared" si="1"/>
        <v>2.061855670103093</v>
      </c>
      <c r="F10" s="38">
        <v>7</v>
      </c>
      <c r="G10" s="37">
        <f t="shared" si="2"/>
        <v>14.43298969072165</v>
      </c>
      <c r="H10" s="38">
        <v>1</v>
      </c>
      <c r="I10" s="37">
        <f t="shared" si="3"/>
        <v>2.061855670103093</v>
      </c>
      <c r="J10" s="38">
        <v>2</v>
      </c>
      <c r="K10" s="37">
        <f t="shared" si="4"/>
        <v>4.123711340206186</v>
      </c>
      <c r="L10" s="38">
        <v>0</v>
      </c>
      <c r="M10" s="37">
        <f t="shared" si="5"/>
        <v>0</v>
      </c>
      <c r="N10" s="38">
        <v>0</v>
      </c>
      <c r="O10" s="37">
        <f t="shared" si="6"/>
        <v>0</v>
      </c>
      <c r="P10" s="36">
        <v>0</v>
      </c>
      <c r="Q10" s="39">
        <f t="shared" si="11"/>
        <v>0</v>
      </c>
      <c r="R10" s="38">
        <v>0</v>
      </c>
      <c r="S10" s="37">
        <f t="shared" si="7"/>
        <v>0</v>
      </c>
      <c r="T10" s="38">
        <v>1</v>
      </c>
      <c r="U10" s="37">
        <f t="shared" si="8"/>
        <v>2.061855670103093</v>
      </c>
      <c r="V10" s="38">
        <v>0</v>
      </c>
      <c r="W10" s="37">
        <f t="shared" si="9"/>
        <v>0</v>
      </c>
      <c r="X10" s="38">
        <v>0</v>
      </c>
      <c r="Y10" s="37">
        <f t="shared" si="10"/>
        <v>0</v>
      </c>
      <c r="Z10" s="38">
        <v>2</v>
      </c>
      <c r="AA10" s="40">
        <f t="shared" si="13"/>
        <v>4.123711340206186</v>
      </c>
      <c r="AB10" s="27">
        <v>485</v>
      </c>
    </row>
    <row r="11" spans="1:28" ht="18" customHeight="1" x14ac:dyDescent="0.25">
      <c r="A11" s="35" t="s">
        <v>23</v>
      </c>
      <c r="B11" s="36">
        <f t="shared" si="12"/>
        <v>68</v>
      </c>
      <c r="C11" s="37">
        <f t="shared" si="0"/>
        <v>24.54873646209386</v>
      </c>
      <c r="D11" s="38">
        <v>25</v>
      </c>
      <c r="E11" s="37">
        <f t="shared" si="1"/>
        <v>9.025270758122744</v>
      </c>
      <c r="F11" s="38">
        <v>12</v>
      </c>
      <c r="G11" s="37">
        <f t="shared" si="2"/>
        <v>4.3321299638989172</v>
      </c>
      <c r="H11" s="38">
        <v>12</v>
      </c>
      <c r="I11" s="37">
        <f t="shared" si="3"/>
        <v>4.3321299638989172</v>
      </c>
      <c r="J11" s="38">
        <v>8</v>
      </c>
      <c r="K11" s="37">
        <f t="shared" si="4"/>
        <v>2.8880866425992777</v>
      </c>
      <c r="L11" s="38">
        <v>0</v>
      </c>
      <c r="M11" s="37">
        <f t="shared" si="5"/>
        <v>0</v>
      </c>
      <c r="N11" s="38">
        <v>3</v>
      </c>
      <c r="O11" s="37">
        <f t="shared" si="6"/>
        <v>1.0830324909747293</v>
      </c>
      <c r="P11" s="36">
        <v>1</v>
      </c>
      <c r="Q11" s="39">
        <f t="shared" si="11"/>
        <v>0.36101083032490972</v>
      </c>
      <c r="R11" s="38">
        <v>0</v>
      </c>
      <c r="S11" s="37">
        <f t="shared" si="7"/>
        <v>0</v>
      </c>
      <c r="T11" s="38">
        <v>1</v>
      </c>
      <c r="U11" s="37">
        <f t="shared" si="8"/>
        <v>0.36101083032490972</v>
      </c>
      <c r="V11" s="38">
        <v>1</v>
      </c>
      <c r="W11" s="37">
        <f t="shared" si="9"/>
        <v>0.36101083032490972</v>
      </c>
      <c r="X11" s="38">
        <v>0</v>
      </c>
      <c r="Y11" s="37">
        <f t="shared" si="10"/>
        <v>0</v>
      </c>
      <c r="Z11" s="38">
        <v>5</v>
      </c>
      <c r="AA11" s="40">
        <f t="shared" si="13"/>
        <v>1.8050541516245489</v>
      </c>
      <c r="AB11" s="27">
        <v>2770</v>
      </c>
    </row>
    <row r="12" spans="1:28" ht="18" customHeight="1" x14ac:dyDescent="0.25">
      <c r="A12" s="35" t="s">
        <v>24</v>
      </c>
      <c r="B12" s="36">
        <f t="shared" si="12"/>
        <v>11</v>
      </c>
      <c r="C12" s="37">
        <f t="shared" si="0"/>
        <v>25.700934579439252</v>
      </c>
      <c r="D12" s="38">
        <v>2</v>
      </c>
      <c r="E12" s="37">
        <f t="shared" si="1"/>
        <v>4.6728971962616823</v>
      </c>
      <c r="F12" s="38">
        <v>1</v>
      </c>
      <c r="G12" s="37">
        <f t="shared" si="2"/>
        <v>2.3364485981308412</v>
      </c>
      <c r="H12" s="38">
        <v>4</v>
      </c>
      <c r="I12" s="37">
        <f t="shared" si="3"/>
        <v>9.3457943925233646</v>
      </c>
      <c r="J12" s="38">
        <v>2</v>
      </c>
      <c r="K12" s="37">
        <f t="shared" si="4"/>
        <v>4.6728971962616823</v>
      </c>
      <c r="L12" s="38">
        <v>0</v>
      </c>
      <c r="M12" s="37">
        <f t="shared" si="5"/>
        <v>0</v>
      </c>
      <c r="N12" s="38">
        <v>2</v>
      </c>
      <c r="O12" s="37">
        <f t="shared" si="6"/>
        <v>4.6728971962616823</v>
      </c>
      <c r="P12" s="36">
        <v>0</v>
      </c>
      <c r="Q12" s="39">
        <f t="shared" si="11"/>
        <v>0</v>
      </c>
      <c r="R12" s="38">
        <v>0</v>
      </c>
      <c r="S12" s="37">
        <f t="shared" si="7"/>
        <v>0</v>
      </c>
      <c r="T12" s="38">
        <v>0</v>
      </c>
      <c r="U12" s="37">
        <f t="shared" si="8"/>
        <v>0</v>
      </c>
      <c r="V12" s="38">
        <v>0</v>
      </c>
      <c r="W12" s="37">
        <f t="shared" si="9"/>
        <v>0</v>
      </c>
      <c r="X12" s="38">
        <v>0</v>
      </c>
      <c r="Y12" s="37">
        <f t="shared" si="10"/>
        <v>0</v>
      </c>
      <c r="Z12" s="38">
        <v>0</v>
      </c>
      <c r="AA12" s="40">
        <f t="shared" si="13"/>
        <v>0</v>
      </c>
      <c r="AB12" s="27">
        <v>428</v>
      </c>
    </row>
    <row r="13" spans="1:28" s="34" customFormat="1" ht="18" customHeight="1" x14ac:dyDescent="0.25">
      <c r="A13" s="28" t="s">
        <v>25</v>
      </c>
      <c r="B13" s="29">
        <f t="shared" si="12"/>
        <v>44</v>
      </c>
      <c r="C13" s="30">
        <f t="shared" si="0"/>
        <v>11.181702668360865</v>
      </c>
      <c r="D13" s="31">
        <v>19</v>
      </c>
      <c r="E13" s="30">
        <f t="shared" si="1"/>
        <v>4.8284625158831007</v>
      </c>
      <c r="F13" s="31">
        <v>15</v>
      </c>
      <c r="G13" s="30">
        <f t="shared" si="2"/>
        <v>3.8119440914866582</v>
      </c>
      <c r="H13" s="31">
        <v>3</v>
      </c>
      <c r="I13" s="30">
        <f t="shared" si="3"/>
        <v>0.76238881829733163</v>
      </c>
      <c r="J13" s="31">
        <v>0</v>
      </c>
      <c r="K13" s="30">
        <f t="shared" si="4"/>
        <v>0</v>
      </c>
      <c r="L13" s="31">
        <v>1</v>
      </c>
      <c r="M13" s="30">
        <f t="shared" si="5"/>
        <v>0.25412960609911056</v>
      </c>
      <c r="N13" s="31">
        <v>0</v>
      </c>
      <c r="O13" s="30">
        <f t="shared" si="6"/>
        <v>0</v>
      </c>
      <c r="P13" s="29">
        <v>0</v>
      </c>
      <c r="Q13" s="26">
        <f t="shared" si="11"/>
        <v>0</v>
      </c>
      <c r="R13" s="31">
        <v>1</v>
      </c>
      <c r="S13" s="30">
        <f t="shared" si="7"/>
        <v>0.25412960609911056</v>
      </c>
      <c r="T13" s="31">
        <v>1</v>
      </c>
      <c r="U13" s="30">
        <f t="shared" si="8"/>
        <v>0.25412960609911056</v>
      </c>
      <c r="V13" s="31">
        <v>0</v>
      </c>
      <c r="W13" s="30">
        <f t="shared" si="9"/>
        <v>0</v>
      </c>
      <c r="X13" s="31">
        <v>0</v>
      </c>
      <c r="Y13" s="30">
        <f t="shared" si="10"/>
        <v>0</v>
      </c>
      <c r="Z13" s="31">
        <v>4</v>
      </c>
      <c r="AA13" s="32">
        <f t="shared" si="13"/>
        <v>1.0165184243964422</v>
      </c>
      <c r="AB13" s="33">
        <v>3935</v>
      </c>
    </row>
    <row r="14" spans="1:28" ht="18" customHeight="1" x14ac:dyDescent="0.25">
      <c r="A14" s="35" t="s">
        <v>26</v>
      </c>
      <c r="B14" s="36">
        <f t="shared" si="12"/>
        <v>8</v>
      </c>
      <c r="C14" s="37">
        <f t="shared" si="0"/>
        <v>11.251758087201125</v>
      </c>
      <c r="D14" s="38">
        <v>2</v>
      </c>
      <c r="E14" s="37">
        <f t="shared" si="1"/>
        <v>2.8129395218002813</v>
      </c>
      <c r="F14" s="38">
        <v>4</v>
      </c>
      <c r="G14" s="37">
        <f t="shared" si="2"/>
        <v>5.6258790436005626</v>
      </c>
      <c r="H14" s="38">
        <v>1</v>
      </c>
      <c r="I14" s="37">
        <f t="shared" si="3"/>
        <v>1.4064697609001406</v>
      </c>
      <c r="J14" s="38">
        <v>0</v>
      </c>
      <c r="K14" s="37">
        <f t="shared" si="4"/>
        <v>0</v>
      </c>
      <c r="L14" s="38">
        <v>0</v>
      </c>
      <c r="M14" s="37">
        <f t="shared" si="5"/>
        <v>0</v>
      </c>
      <c r="N14" s="38">
        <v>0</v>
      </c>
      <c r="O14" s="37">
        <f t="shared" si="6"/>
        <v>0</v>
      </c>
      <c r="P14" s="36">
        <v>0</v>
      </c>
      <c r="Q14" s="39">
        <f t="shared" si="11"/>
        <v>0</v>
      </c>
      <c r="R14" s="38">
        <v>0</v>
      </c>
      <c r="S14" s="37">
        <f t="shared" si="7"/>
        <v>0</v>
      </c>
      <c r="T14" s="38">
        <v>1</v>
      </c>
      <c r="U14" s="37">
        <f t="shared" si="8"/>
        <v>1.4064697609001406</v>
      </c>
      <c r="V14" s="38">
        <v>0</v>
      </c>
      <c r="W14" s="37">
        <f t="shared" si="9"/>
        <v>0</v>
      </c>
      <c r="X14" s="38">
        <v>0</v>
      </c>
      <c r="Y14" s="37">
        <f t="shared" si="10"/>
        <v>0</v>
      </c>
      <c r="Z14" s="38">
        <v>0</v>
      </c>
      <c r="AA14" s="40">
        <f t="shared" si="13"/>
        <v>0</v>
      </c>
      <c r="AB14" s="27">
        <v>711</v>
      </c>
    </row>
    <row r="15" spans="1:28" ht="18" customHeight="1" x14ac:dyDescent="0.25">
      <c r="A15" s="35" t="s">
        <v>27</v>
      </c>
      <c r="B15" s="36">
        <f t="shared" si="12"/>
        <v>9</v>
      </c>
      <c r="C15" s="37">
        <f t="shared" si="0"/>
        <v>11.002444987775062</v>
      </c>
      <c r="D15" s="38">
        <v>4</v>
      </c>
      <c r="E15" s="37">
        <f t="shared" si="1"/>
        <v>4.8899755501222497</v>
      </c>
      <c r="F15" s="38">
        <v>3</v>
      </c>
      <c r="G15" s="37">
        <f t="shared" si="2"/>
        <v>3.6674816625916868</v>
      </c>
      <c r="H15" s="38">
        <v>0</v>
      </c>
      <c r="I15" s="37">
        <f t="shared" si="3"/>
        <v>0</v>
      </c>
      <c r="J15" s="38">
        <v>0</v>
      </c>
      <c r="K15" s="37">
        <f t="shared" si="4"/>
        <v>0</v>
      </c>
      <c r="L15" s="38">
        <v>0</v>
      </c>
      <c r="M15" s="37">
        <f t="shared" si="5"/>
        <v>0</v>
      </c>
      <c r="N15" s="38">
        <v>0</v>
      </c>
      <c r="O15" s="37">
        <f t="shared" si="6"/>
        <v>0</v>
      </c>
      <c r="P15" s="36">
        <v>0</v>
      </c>
      <c r="Q15" s="39">
        <f t="shared" si="11"/>
        <v>0</v>
      </c>
      <c r="R15" s="38">
        <v>0</v>
      </c>
      <c r="S15" s="37">
        <f t="shared" si="7"/>
        <v>0</v>
      </c>
      <c r="T15" s="38">
        <v>0</v>
      </c>
      <c r="U15" s="37">
        <f t="shared" si="8"/>
        <v>0</v>
      </c>
      <c r="V15" s="38">
        <v>0</v>
      </c>
      <c r="W15" s="37">
        <f t="shared" si="9"/>
        <v>0</v>
      </c>
      <c r="X15" s="38">
        <v>0</v>
      </c>
      <c r="Y15" s="37">
        <f t="shared" si="10"/>
        <v>0</v>
      </c>
      <c r="Z15" s="38">
        <v>2</v>
      </c>
      <c r="AA15" s="40">
        <f t="shared" si="13"/>
        <v>2.4449877750611249</v>
      </c>
      <c r="AB15" s="27">
        <v>818</v>
      </c>
    </row>
    <row r="16" spans="1:28" ht="18" customHeight="1" x14ac:dyDescent="0.25">
      <c r="A16" s="35" t="s">
        <v>28</v>
      </c>
      <c r="B16" s="36">
        <f t="shared" si="12"/>
        <v>6</v>
      </c>
      <c r="C16" s="37">
        <f t="shared" si="0"/>
        <v>13.043478260869565</v>
      </c>
      <c r="D16" s="38">
        <v>3</v>
      </c>
      <c r="E16" s="37">
        <f t="shared" si="1"/>
        <v>6.5217391304347823</v>
      </c>
      <c r="F16" s="38">
        <v>2</v>
      </c>
      <c r="G16" s="37">
        <f t="shared" si="2"/>
        <v>4.3478260869565215</v>
      </c>
      <c r="H16" s="38">
        <v>0</v>
      </c>
      <c r="I16" s="37">
        <f t="shared" si="3"/>
        <v>0</v>
      </c>
      <c r="J16" s="38">
        <v>0</v>
      </c>
      <c r="K16" s="37">
        <f t="shared" si="4"/>
        <v>0</v>
      </c>
      <c r="L16" s="38">
        <v>0</v>
      </c>
      <c r="M16" s="37">
        <f t="shared" si="5"/>
        <v>0</v>
      </c>
      <c r="N16" s="38">
        <v>0</v>
      </c>
      <c r="O16" s="37">
        <f t="shared" si="6"/>
        <v>0</v>
      </c>
      <c r="P16" s="36">
        <v>0</v>
      </c>
      <c r="Q16" s="39">
        <f t="shared" si="11"/>
        <v>0</v>
      </c>
      <c r="R16" s="38">
        <v>0</v>
      </c>
      <c r="S16" s="37">
        <f t="shared" si="7"/>
        <v>0</v>
      </c>
      <c r="T16" s="38">
        <v>0</v>
      </c>
      <c r="U16" s="37">
        <f t="shared" si="8"/>
        <v>0</v>
      </c>
      <c r="V16" s="38">
        <v>0</v>
      </c>
      <c r="W16" s="37">
        <f t="shared" si="9"/>
        <v>0</v>
      </c>
      <c r="X16" s="38">
        <v>0</v>
      </c>
      <c r="Y16" s="37">
        <f t="shared" si="10"/>
        <v>0</v>
      </c>
      <c r="Z16" s="38">
        <v>1</v>
      </c>
      <c r="AA16" s="40">
        <f t="shared" si="13"/>
        <v>2.1739130434782608</v>
      </c>
      <c r="AB16" s="27">
        <v>460</v>
      </c>
    </row>
    <row r="17" spans="1:28" ht="18" customHeight="1" x14ac:dyDescent="0.25">
      <c r="A17" s="35" t="s">
        <v>29</v>
      </c>
      <c r="B17" s="36">
        <f t="shared" si="12"/>
        <v>1</v>
      </c>
      <c r="C17" s="37">
        <f t="shared" si="0"/>
        <v>3.3557046979865772</v>
      </c>
      <c r="D17" s="38">
        <v>0</v>
      </c>
      <c r="E17" s="37">
        <f t="shared" si="1"/>
        <v>0</v>
      </c>
      <c r="F17" s="38">
        <v>1</v>
      </c>
      <c r="G17" s="37">
        <f t="shared" si="2"/>
        <v>3.3557046979865772</v>
      </c>
      <c r="H17" s="38">
        <v>0</v>
      </c>
      <c r="I17" s="37">
        <f t="shared" si="3"/>
        <v>0</v>
      </c>
      <c r="J17" s="38">
        <v>0</v>
      </c>
      <c r="K17" s="37">
        <f t="shared" si="4"/>
        <v>0</v>
      </c>
      <c r="L17" s="38">
        <v>0</v>
      </c>
      <c r="M17" s="37">
        <f t="shared" si="5"/>
        <v>0</v>
      </c>
      <c r="N17" s="38">
        <v>0</v>
      </c>
      <c r="O17" s="37">
        <f t="shared" si="6"/>
        <v>0</v>
      </c>
      <c r="P17" s="36">
        <v>0</v>
      </c>
      <c r="Q17" s="39">
        <f t="shared" si="11"/>
        <v>0</v>
      </c>
      <c r="R17" s="38">
        <v>0</v>
      </c>
      <c r="S17" s="37">
        <f t="shared" si="7"/>
        <v>0</v>
      </c>
      <c r="T17" s="38">
        <v>0</v>
      </c>
      <c r="U17" s="37">
        <f t="shared" si="8"/>
        <v>0</v>
      </c>
      <c r="V17" s="38">
        <v>0</v>
      </c>
      <c r="W17" s="37">
        <f t="shared" si="9"/>
        <v>0</v>
      </c>
      <c r="X17" s="38">
        <v>0</v>
      </c>
      <c r="Y17" s="37">
        <f t="shared" si="10"/>
        <v>0</v>
      </c>
      <c r="Z17" s="38">
        <v>0</v>
      </c>
      <c r="AA17" s="40">
        <f t="shared" si="13"/>
        <v>0</v>
      </c>
      <c r="AB17" s="27">
        <v>298</v>
      </c>
    </row>
    <row r="18" spans="1:28" ht="18" customHeight="1" x14ac:dyDescent="0.25">
      <c r="A18" s="35" t="s">
        <v>30</v>
      </c>
      <c r="B18" s="36">
        <f t="shared" si="12"/>
        <v>2</v>
      </c>
      <c r="C18" s="37">
        <f t="shared" si="0"/>
        <v>21.505376344086024</v>
      </c>
      <c r="D18" s="38">
        <v>1</v>
      </c>
      <c r="E18" s="37">
        <f t="shared" si="1"/>
        <v>10.752688172043012</v>
      </c>
      <c r="F18" s="38">
        <v>0</v>
      </c>
      <c r="G18" s="37">
        <f t="shared" si="2"/>
        <v>0</v>
      </c>
      <c r="H18" s="38">
        <v>0</v>
      </c>
      <c r="I18" s="37">
        <f t="shared" si="3"/>
        <v>0</v>
      </c>
      <c r="J18" s="38">
        <v>0</v>
      </c>
      <c r="K18" s="37">
        <f t="shared" si="4"/>
        <v>0</v>
      </c>
      <c r="L18" s="38">
        <v>0</v>
      </c>
      <c r="M18" s="37">
        <f t="shared" si="5"/>
        <v>0</v>
      </c>
      <c r="N18" s="38">
        <v>0</v>
      </c>
      <c r="O18" s="37">
        <f t="shared" si="6"/>
        <v>0</v>
      </c>
      <c r="P18" s="36">
        <v>0</v>
      </c>
      <c r="Q18" s="39">
        <f t="shared" si="11"/>
        <v>0</v>
      </c>
      <c r="R18" s="38">
        <v>1</v>
      </c>
      <c r="S18" s="37">
        <f t="shared" si="7"/>
        <v>10.752688172043012</v>
      </c>
      <c r="T18" s="38">
        <v>0</v>
      </c>
      <c r="U18" s="37">
        <f t="shared" si="8"/>
        <v>0</v>
      </c>
      <c r="V18" s="38">
        <v>0</v>
      </c>
      <c r="W18" s="37">
        <f t="shared" si="9"/>
        <v>0</v>
      </c>
      <c r="X18" s="38">
        <v>0</v>
      </c>
      <c r="Y18" s="37">
        <f t="shared" si="10"/>
        <v>0</v>
      </c>
      <c r="Z18" s="38">
        <v>0</v>
      </c>
      <c r="AA18" s="40">
        <f t="shared" si="13"/>
        <v>0</v>
      </c>
      <c r="AB18" s="27">
        <v>93</v>
      </c>
    </row>
    <row r="19" spans="1:28" ht="18" customHeight="1" x14ac:dyDescent="0.25">
      <c r="A19" s="35" t="s">
        <v>31</v>
      </c>
      <c r="B19" s="36">
        <f t="shared" si="12"/>
        <v>18</v>
      </c>
      <c r="C19" s="37">
        <f t="shared" si="0"/>
        <v>11.57556270096463</v>
      </c>
      <c r="D19" s="38">
        <v>9</v>
      </c>
      <c r="E19" s="37">
        <f t="shared" si="1"/>
        <v>5.787781350482315</v>
      </c>
      <c r="F19" s="38">
        <v>5</v>
      </c>
      <c r="G19" s="37">
        <f t="shared" si="2"/>
        <v>3.215434083601286</v>
      </c>
      <c r="H19" s="38">
        <v>2</v>
      </c>
      <c r="I19" s="37">
        <f t="shared" si="3"/>
        <v>1.2861736334405145</v>
      </c>
      <c r="J19" s="38">
        <v>0</v>
      </c>
      <c r="K19" s="37">
        <f t="shared" si="4"/>
        <v>0</v>
      </c>
      <c r="L19" s="38">
        <v>1</v>
      </c>
      <c r="M19" s="37">
        <f t="shared" si="5"/>
        <v>0.64308681672025725</v>
      </c>
      <c r="N19" s="38">
        <v>0</v>
      </c>
      <c r="O19" s="37">
        <f t="shared" si="6"/>
        <v>0</v>
      </c>
      <c r="P19" s="36">
        <v>0</v>
      </c>
      <c r="Q19" s="39">
        <f t="shared" si="11"/>
        <v>0</v>
      </c>
      <c r="R19" s="38">
        <v>0</v>
      </c>
      <c r="S19" s="37">
        <f t="shared" si="7"/>
        <v>0</v>
      </c>
      <c r="T19" s="38">
        <v>0</v>
      </c>
      <c r="U19" s="37">
        <f t="shared" si="8"/>
        <v>0</v>
      </c>
      <c r="V19" s="38">
        <v>0</v>
      </c>
      <c r="W19" s="37">
        <f t="shared" si="9"/>
        <v>0</v>
      </c>
      <c r="X19" s="38">
        <v>0</v>
      </c>
      <c r="Y19" s="37">
        <f t="shared" si="10"/>
        <v>0</v>
      </c>
      <c r="Z19" s="38">
        <v>1</v>
      </c>
      <c r="AA19" s="40">
        <f t="shared" si="13"/>
        <v>0.64308681672025725</v>
      </c>
      <c r="AB19" s="27">
        <v>1555</v>
      </c>
    </row>
    <row r="20" spans="1:28" s="34" customFormat="1" ht="18" customHeight="1" x14ac:dyDescent="0.25">
      <c r="A20" s="28" t="s">
        <v>32</v>
      </c>
      <c r="B20" s="29">
        <f t="shared" si="12"/>
        <v>83</v>
      </c>
      <c r="C20" s="30">
        <f t="shared" si="0"/>
        <v>15.61618062088429</v>
      </c>
      <c r="D20" s="31">
        <v>41</v>
      </c>
      <c r="E20" s="30">
        <f t="shared" si="1"/>
        <v>7.714016933207902</v>
      </c>
      <c r="F20" s="31">
        <v>32</v>
      </c>
      <c r="G20" s="30">
        <f t="shared" si="2"/>
        <v>6.0206961429915333</v>
      </c>
      <c r="H20" s="31">
        <v>2</v>
      </c>
      <c r="I20" s="30">
        <f t="shared" si="3"/>
        <v>0.37629350893697083</v>
      </c>
      <c r="J20" s="31">
        <v>0</v>
      </c>
      <c r="K20" s="30">
        <f t="shared" si="4"/>
        <v>0</v>
      </c>
      <c r="L20" s="31">
        <v>1</v>
      </c>
      <c r="M20" s="30">
        <f t="shared" si="5"/>
        <v>0.18814675446848542</v>
      </c>
      <c r="N20" s="31">
        <v>0</v>
      </c>
      <c r="O20" s="30">
        <f t="shared" si="6"/>
        <v>0</v>
      </c>
      <c r="P20" s="29">
        <v>0</v>
      </c>
      <c r="Q20" s="26">
        <f t="shared" si="11"/>
        <v>0</v>
      </c>
      <c r="R20" s="31">
        <v>0</v>
      </c>
      <c r="S20" s="30">
        <f t="shared" si="7"/>
        <v>0</v>
      </c>
      <c r="T20" s="31">
        <v>3</v>
      </c>
      <c r="U20" s="30">
        <f t="shared" si="8"/>
        <v>0.56444026340545628</v>
      </c>
      <c r="V20" s="31">
        <v>0</v>
      </c>
      <c r="W20" s="30">
        <f t="shared" si="9"/>
        <v>0</v>
      </c>
      <c r="X20" s="31">
        <v>2</v>
      </c>
      <c r="Y20" s="30">
        <f t="shared" si="10"/>
        <v>0.37629350893697083</v>
      </c>
      <c r="Z20" s="31">
        <v>2</v>
      </c>
      <c r="AA20" s="32">
        <f t="shared" si="13"/>
        <v>0.37629350893697083</v>
      </c>
      <c r="AB20" s="33">
        <v>5315</v>
      </c>
    </row>
    <row r="21" spans="1:28" ht="18" customHeight="1" x14ac:dyDescent="0.25">
      <c r="A21" s="35" t="s">
        <v>33</v>
      </c>
      <c r="B21" s="36">
        <f t="shared" si="12"/>
        <v>74</v>
      </c>
      <c r="C21" s="37">
        <f t="shared" si="0"/>
        <v>16.349977905435264</v>
      </c>
      <c r="D21" s="38">
        <v>40</v>
      </c>
      <c r="E21" s="37">
        <f t="shared" si="1"/>
        <v>8.8378258948298729</v>
      </c>
      <c r="F21" s="38">
        <v>27</v>
      </c>
      <c r="G21" s="37">
        <f t="shared" si="2"/>
        <v>5.9655324790101627</v>
      </c>
      <c r="H21" s="38">
        <v>1</v>
      </c>
      <c r="I21" s="37">
        <f t="shared" si="3"/>
        <v>0.22094564737074682</v>
      </c>
      <c r="J21" s="38">
        <v>0</v>
      </c>
      <c r="K21" s="37">
        <f t="shared" si="4"/>
        <v>0</v>
      </c>
      <c r="L21" s="38">
        <v>1</v>
      </c>
      <c r="M21" s="37">
        <f t="shared" si="5"/>
        <v>0.22094564737074682</v>
      </c>
      <c r="N21" s="38">
        <v>0</v>
      </c>
      <c r="O21" s="37">
        <f t="shared" si="6"/>
        <v>0</v>
      </c>
      <c r="P21" s="36">
        <v>0</v>
      </c>
      <c r="Q21" s="39">
        <f t="shared" si="11"/>
        <v>0</v>
      </c>
      <c r="R21" s="38">
        <v>0</v>
      </c>
      <c r="S21" s="37">
        <f t="shared" si="7"/>
        <v>0</v>
      </c>
      <c r="T21" s="38">
        <v>3</v>
      </c>
      <c r="U21" s="37">
        <f t="shared" si="8"/>
        <v>0.66283694211224042</v>
      </c>
      <c r="V21" s="38">
        <v>0</v>
      </c>
      <c r="W21" s="37">
        <f t="shared" si="9"/>
        <v>0</v>
      </c>
      <c r="X21" s="38">
        <v>1</v>
      </c>
      <c r="Y21" s="37">
        <f t="shared" si="10"/>
        <v>0.22094564737074682</v>
      </c>
      <c r="Z21" s="38">
        <v>1</v>
      </c>
      <c r="AA21" s="40">
        <f t="shared" si="13"/>
        <v>0.22094564737074682</v>
      </c>
      <c r="AB21" s="27">
        <v>4526</v>
      </c>
    </row>
    <row r="22" spans="1:28" ht="18" customHeight="1" x14ac:dyDescent="0.25">
      <c r="A22" s="35" t="s">
        <v>34</v>
      </c>
      <c r="B22" s="36">
        <f t="shared" si="12"/>
        <v>5</v>
      </c>
      <c r="C22" s="37">
        <f t="shared" si="0"/>
        <v>18.796992481203006</v>
      </c>
      <c r="D22" s="38">
        <v>1</v>
      </c>
      <c r="E22" s="37">
        <f t="shared" si="1"/>
        <v>3.7593984962406015</v>
      </c>
      <c r="F22" s="38">
        <v>3</v>
      </c>
      <c r="G22" s="37">
        <f t="shared" si="2"/>
        <v>11.278195488721805</v>
      </c>
      <c r="H22" s="38">
        <v>1</v>
      </c>
      <c r="I22" s="37">
        <f t="shared" si="3"/>
        <v>3.7593984962406015</v>
      </c>
      <c r="J22" s="38">
        <v>0</v>
      </c>
      <c r="K22" s="37">
        <f t="shared" si="4"/>
        <v>0</v>
      </c>
      <c r="L22" s="38">
        <v>0</v>
      </c>
      <c r="M22" s="37">
        <f t="shared" si="5"/>
        <v>0</v>
      </c>
      <c r="N22" s="38">
        <v>0</v>
      </c>
      <c r="O22" s="37">
        <f t="shared" si="6"/>
        <v>0</v>
      </c>
      <c r="P22" s="36">
        <v>0</v>
      </c>
      <c r="Q22" s="39">
        <f t="shared" si="11"/>
        <v>0</v>
      </c>
      <c r="R22" s="38">
        <v>0</v>
      </c>
      <c r="S22" s="37">
        <f t="shared" si="7"/>
        <v>0</v>
      </c>
      <c r="T22" s="38">
        <v>0</v>
      </c>
      <c r="U22" s="37">
        <f t="shared" si="8"/>
        <v>0</v>
      </c>
      <c r="V22" s="38">
        <v>0</v>
      </c>
      <c r="W22" s="37">
        <f t="shared" si="9"/>
        <v>0</v>
      </c>
      <c r="X22" s="38">
        <v>0</v>
      </c>
      <c r="Y22" s="37">
        <f t="shared" si="10"/>
        <v>0</v>
      </c>
      <c r="Z22" s="38">
        <v>0</v>
      </c>
      <c r="AA22" s="40">
        <f t="shared" si="13"/>
        <v>0</v>
      </c>
      <c r="AB22" s="27">
        <v>266</v>
      </c>
    </row>
    <row r="23" spans="1:28" ht="18" customHeight="1" x14ac:dyDescent="0.25">
      <c r="A23" s="35" t="s">
        <v>35</v>
      </c>
      <c r="B23" s="36">
        <f t="shared" si="12"/>
        <v>4</v>
      </c>
      <c r="C23" s="37">
        <f t="shared" si="0"/>
        <v>23.809523809523807</v>
      </c>
      <c r="D23" s="38">
        <v>0</v>
      </c>
      <c r="E23" s="37">
        <f t="shared" si="1"/>
        <v>0</v>
      </c>
      <c r="F23" s="38">
        <v>2</v>
      </c>
      <c r="G23" s="37">
        <f t="shared" si="2"/>
        <v>11.904761904761903</v>
      </c>
      <c r="H23" s="38">
        <v>0</v>
      </c>
      <c r="I23" s="37">
        <f t="shared" si="3"/>
        <v>0</v>
      </c>
      <c r="J23" s="38">
        <v>0</v>
      </c>
      <c r="K23" s="37">
        <f t="shared" si="4"/>
        <v>0</v>
      </c>
      <c r="L23" s="38">
        <v>0</v>
      </c>
      <c r="M23" s="37">
        <f t="shared" si="5"/>
        <v>0</v>
      </c>
      <c r="N23" s="38">
        <v>0</v>
      </c>
      <c r="O23" s="37">
        <f t="shared" si="6"/>
        <v>0</v>
      </c>
      <c r="P23" s="36">
        <v>0</v>
      </c>
      <c r="Q23" s="39">
        <f t="shared" si="11"/>
        <v>0</v>
      </c>
      <c r="R23" s="38">
        <v>0</v>
      </c>
      <c r="S23" s="37">
        <f t="shared" si="7"/>
        <v>0</v>
      </c>
      <c r="T23" s="38">
        <v>0</v>
      </c>
      <c r="U23" s="37">
        <f t="shared" si="8"/>
        <v>0</v>
      </c>
      <c r="V23" s="38">
        <v>0</v>
      </c>
      <c r="W23" s="37">
        <f t="shared" si="9"/>
        <v>0</v>
      </c>
      <c r="X23" s="38">
        <v>1</v>
      </c>
      <c r="Y23" s="37">
        <f t="shared" si="10"/>
        <v>5.9523809523809517</v>
      </c>
      <c r="Z23" s="38">
        <v>1</v>
      </c>
      <c r="AA23" s="40">
        <f t="shared" si="13"/>
        <v>5.9523809523809517</v>
      </c>
      <c r="AB23" s="27">
        <v>168</v>
      </c>
    </row>
    <row r="24" spans="1:28" s="34" customFormat="1" ht="18" customHeight="1" x14ac:dyDescent="0.25">
      <c r="A24" s="28" t="s">
        <v>36</v>
      </c>
      <c r="B24" s="29">
        <f t="shared" si="12"/>
        <v>147</v>
      </c>
      <c r="C24" s="30">
        <f t="shared" si="0"/>
        <v>18.141429100333212</v>
      </c>
      <c r="D24" s="31">
        <v>74</v>
      </c>
      <c r="E24" s="30">
        <f t="shared" si="1"/>
        <v>9.1324200913241995</v>
      </c>
      <c r="F24" s="31">
        <v>30</v>
      </c>
      <c r="G24" s="30">
        <f t="shared" si="2"/>
        <v>3.7023324694557571</v>
      </c>
      <c r="H24" s="31">
        <v>11</v>
      </c>
      <c r="I24" s="30">
        <f t="shared" si="3"/>
        <v>1.357521905467111</v>
      </c>
      <c r="J24" s="31">
        <v>4</v>
      </c>
      <c r="K24" s="30">
        <f t="shared" si="4"/>
        <v>0.49364432926076762</v>
      </c>
      <c r="L24" s="31">
        <v>8</v>
      </c>
      <c r="M24" s="30">
        <f t="shared" si="5"/>
        <v>0.98728865852153525</v>
      </c>
      <c r="N24" s="31">
        <v>5</v>
      </c>
      <c r="O24" s="30">
        <f t="shared" si="6"/>
        <v>0.61705541157595956</v>
      </c>
      <c r="P24" s="29">
        <v>6</v>
      </c>
      <c r="Q24" s="26">
        <f t="shared" si="11"/>
        <v>0.74046649389115149</v>
      </c>
      <c r="R24" s="31">
        <v>0</v>
      </c>
      <c r="S24" s="30">
        <f t="shared" si="7"/>
        <v>0</v>
      </c>
      <c r="T24" s="31">
        <v>0</v>
      </c>
      <c r="U24" s="30">
        <f t="shared" si="8"/>
        <v>0</v>
      </c>
      <c r="V24" s="31">
        <v>1</v>
      </c>
      <c r="W24" s="30">
        <f t="shared" si="9"/>
        <v>0.12341108231519191</v>
      </c>
      <c r="X24" s="31">
        <v>1</v>
      </c>
      <c r="Y24" s="30">
        <f t="shared" si="10"/>
        <v>0.12341108231519191</v>
      </c>
      <c r="Z24" s="31">
        <v>7</v>
      </c>
      <c r="AA24" s="32">
        <f t="shared" si="13"/>
        <v>0.86387757620634331</v>
      </c>
      <c r="AB24" s="33">
        <v>8103</v>
      </c>
    </row>
    <row r="25" spans="1:28" ht="18" customHeight="1" x14ac:dyDescent="0.25">
      <c r="A25" s="35" t="s">
        <v>37</v>
      </c>
      <c r="B25" s="36">
        <f t="shared" si="12"/>
        <v>8</v>
      </c>
      <c r="C25" s="37">
        <f t="shared" si="0"/>
        <v>20.779220779220779</v>
      </c>
      <c r="D25" s="38">
        <v>2</v>
      </c>
      <c r="E25" s="37">
        <f t="shared" si="1"/>
        <v>5.1948051948051948</v>
      </c>
      <c r="F25" s="38">
        <v>1</v>
      </c>
      <c r="G25" s="37">
        <f t="shared" si="2"/>
        <v>2.5974025974025974</v>
      </c>
      <c r="H25" s="38"/>
      <c r="I25" s="37">
        <f t="shared" si="3"/>
        <v>0</v>
      </c>
      <c r="J25" s="38">
        <v>2</v>
      </c>
      <c r="K25" s="37">
        <f t="shared" si="4"/>
        <v>5.1948051948051948</v>
      </c>
      <c r="L25" s="38">
        <v>1</v>
      </c>
      <c r="M25" s="37">
        <f t="shared" si="5"/>
        <v>2.5974025974025974</v>
      </c>
      <c r="N25" s="38">
        <v>1</v>
      </c>
      <c r="O25" s="37">
        <f t="shared" si="6"/>
        <v>2.5974025974025974</v>
      </c>
      <c r="P25" s="36">
        <v>0</v>
      </c>
      <c r="Q25" s="39">
        <f t="shared" si="11"/>
        <v>0</v>
      </c>
      <c r="R25" s="38">
        <v>0</v>
      </c>
      <c r="S25" s="37">
        <f t="shared" si="7"/>
        <v>0</v>
      </c>
      <c r="T25" s="38">
        <v>0</v>
      </c>
      <c r="U25" s="37">
        <f t="shared" si="8"/>
        <v>0</v>
      </c>
      <c r="V25" s="38">
        <v>0</v>
      </c>
      <c r="W25" s="37">
        <f t="shared" si="9"/>
        <v>0</v>
      </c>
      <c r="X25" s="38">
        <v>0</v>
      </c>
      <c r="Y25" s="37">
        <f t="shared" si="10"/>
        <v>0</v>
      </c>
      <c r="Z25" s="38">
        <v>1</v>
      </c>
      <c r="AA25" s="40">
        <f t="shared" si="13"/>
        <v>2.5974025974025974</v>
      </c>
      <c r="AB25" s="27">
        <v>385</v>
      </c>
    </row>
    <row r="26" spans="1:28" ht="18" customHeight="1" x14ac:dyDescent="0.25">
      <c r="A26" s="35" t="s">
        <v>38</v>
      </c>
      <c r="B26" s="36">
        <f t="shared" si="12"/>
        <v>14</v>
      </c>
      <c r="C26" s="37">
        <f t="shared" si="0"/>
        <v>14.141414141414142</v>
      </c>
      <c r="D26" s="38">
        <v>7</v>
      </c>
      <c r="E26" s="37">
        <f t="shared" si="1"/>
        <v>7.0707070707070709</v>
      </c>
      <c r="F26" s="38">
        <v>3</v>
      </c>
      <c r="G26" s="37">
        <f t="shared" si="2"/>
        <v>3.0303030303030303</v>
      </c>
      <c r="H26" s="38">
        <v>1</v>
      </c>
      <c r="I26" s="37">
        <f t="shared" si="3"/>
        <v>1.0101010101010102</v>
      </c>
      <c r="J26" s="38">
        <v>0</v>
      </c>
      <c r="K26" s="37">
        <f t="shared" si="4"/>
        <v>0</v>
      </c>
      <c r="L26" s="38">
        <v>1</v>
      </c>
      <c r="M26" s="37">
        <f t="shared" si="5"/>
        <v>1.0101010101010102</v>
      </c>
      <c r="N26" s="38">
        <v>0</v>
      </c>
      <c r="O26" s="37">
        <f t="shared" si="6"/>
        <v>0</v>
      </c>
      <c r="P26" s="36">
        <v>0</v>
      </c>
      <c r="Q26" s="39">
        <f t="shared" si="11"/>
        <v>0</v>
      </c>
      <c r="R26" s="38">
        <v>0</v>
      </c>
      <c r="S26" s="37">
        <f t="shared" si="7"/>
        <v>0</v>
      </c>
      <c r="T26" s="38">
        <v>0</v>
      </c>
      <c r="U26" s="37">
        <f t="shared" si="8"/>
        <v>0</v>
      </c>
      <c r="V26" s="38">
        <v>1</v>
      </c>
      <c r="W26" s="37">
        <f t="shared" si="9"/>
        <v>1.0101010101010102</v>
      </c>
      <c r="X26" s="38">
        <v>0</v>
      </c>
      <c r="Y26" s="37">
        <f t="shared" si="10"/>
        <v>0</v>
      </c>
      <c r="Z26" s="38">
        <v>1</v>
      </c>
      <c r="AA26" s="40">
        <f t="shared" si="13"/>
        <v>1.0101010101010102</v>
      </c>
      <c r="AB26" s="27">
        <v>990</v>
      </c>
    </row>
    <row r="27" spans="1:28" ht="18" customHeight="1" x14ac:dyDescent="0.25">
      <c r="A27" s="35" t="s">
        <v>39</v>
      </c>
      <c r="B27" s="36">
        <f t="shared" si="12"/>
        <v>9</v>
      </c>
      <c r="C27" s="37">
        <f t="shared" si="0"/>
        <v>21.897810218978105</v>
      </c>
      <c r="D27" s="38">
        <v>5</v>
      </c>
      <c r="E27" s="37">
        <f t="shared" si="1"/>
        <v>12.165450121654501</v>
      </c>
      <c r="F27" s="38">
        <v>2</v>
      </c>
      <c r="G27" s="37">
        <f t="shared" si="2"/>
        <v>4.8661800486618008</v>
      </c>
      <c r="H27" s="38">
        <v>1</v>
      </c>
      <c r="I27" s="37">
        <f t="shared" si="3"/>
        <v>2.4330900243309004</v>
      </c>
      <c r="J27" s="38">
        <v>0</v>
      </c>
      <c r="K27" s="37">
        <f t="shared" si="4"/>
        <v>0</v>
      </c>
      <c r="L27" s="38">
        <v>0</v>
      </c>
      <c r="M27" s="37">
        <f t="shared" si="5"/>
        <v>0</v>
      </c>
      <c r="N27" s="38">
        <v>0</v>
      </c>
      <c r="O27" s="37">
        <f t="shared" si="6"/>
        <v>0</v>
      </c>
      <c r="P27" s="36">
        <v>1</v>
      </c>
      <c r="Q27" s="39">
        <f t="shared" si="11"/>
        <v>2.4330900243309004</v>
      </c>
      <c r="R27" s="38">
        <v>0</v>
      </c>
      <c r="S27" s="37">
        <f t="shared" si="7"/>
        <v>0</v>
      </c>
      <c r="T27" s="38">
        <v>0</v>
      </c>
      <c r="U27" s="37">
        <f t="shared" si="8"/>
        <v>0</v>
      </c>
      <c r="V27" s="38">
        <v>0</v>
      </c>
      <c r="W27" s="37">
        <f t="shared" si="9"/>
        <v>0</v>
      </c>
      <c r="X27" s="38">
        <v>0</v>
      </c>
      <c r="Y27" s="37">
        <f t="shared" si="10"/>
        <v>0</v>
      </c>
      <c r="Z27" s="38">
        <v>0</v>
      </c>
      <c r="AA27" s="40">
        <f t="shared" si="13"/>
        <v>0</v>
      </c>
      <c r="AB27" s="27">
        <v>411</v>
      </c>
    </row>
    <row r="28" spans="1:28" ht="18" customHeight="1" x14ac:dyDescent="0.25">
      <c r="A28" s="35" t="s">
        <v>40</v>
      </c>
      <c r="B28" s="36">
        <f t="shared" si="12"/>
        <v>15</v>
      </c>
      <c r="C28" s="37">
        <f t="shared" si="0"/>
        <v>30.927835051546392</v>
      </c>
      <c r="D28" s="38">
        <v>7</v>
      </c>
      <c r="E28" s="37">
        <f t="shared" si="1"/>
        <v>14.43298969072165</v>
      </c>
      <c r="F28" s="38">
        <v>3</v>
      </c>
      <c r="G28" s="37">
        <f t="shared" si="2"/>
        <v>6.1855670103092777</v>
      </c>
      <c r="H28" s="38">
        <v>1</v>
      </c>
      <c r="I28" s="37">
        <f t="shared" si="3"/>
        <v>2.061855670103093</v>
      </c>
      <c r="J28" s="38">
        <v>1</v>
      </c>
      <c r="K28" s="37">
        <f t="shared" si="4"/>
        <v>2.061855670103093</v>
      </c>
      <c r="L28" s="38">
        <v>2</v>
      </c>
      <c r="M28" s="37">
        <f t="shared" si="5"/>
        <v>4.123711340206186</v>
      </c>
      <c r="N28" s="38">
        <v>0</v>
      </c>
      <c r="O28" s="37">
        <f t="shared" si="6"/>
        <v>0</v>
      </c>
      <c r="P28" s="36">
        <v>1</v>
      </c>
      <c r="Q28" s="39">
        <f t="shared" si="11"/>
        <v>2.061855670103093</v>
      </c>
      <c r="R28" s="38">
        <v>0</v>
      </c>
      <c r="S28" s="37">
        <f t="shared" si="7"/>
        <v>0</v>
      </c>
      <c r="T28" s="38">
        <v>0</v>
      </c>
      <c r="U28" s="37">
        <f t="shared" si="8"/>
        <v>0</v>
      </c>
      <c r="V28" s="38">
        <v>0</v>
      </c>
      <c r="W28" s="37">
        <f t="shared" si="9"/>
        <v>0</v>
      </c>
      <c r="X28" s="38">
        <v>0</v>
      </c>
      <c r="Y28" s="37">
        <f t="shared" si="10"/>
        <v>0</v>
      </c>
      <c r="Z28" s="38">
        <v>0</v>
      </c>
      <c r="AA28" s="40">
        <f t="shared" si="13"/>
        <v>0</v>
      </c>
      <c r="AB28" s="27">
        <v>485</v>
      </c>
    </row>
    <row r="29" spans="1:28" ht="18" customHeight="1" x14ac:dyDescent="0.25">
      <c r="A29" s="35" t="s">
        <v>41</v>
      </c>
      <c r="B29" s="36">
        <f t="shared" si="12"/>
        <v>10</v>
      </c>
      <c r="C29" s="37">
        <f t="shared" si="0"/>
        <v>9.0579710144927539</v>
      </c>
      <c r="D29" s="38">
        <v>6</v>
      </c>
      <c r="E29" s="37">
        <f t="shared" si="1"/>
        <v>5.4347826086956523</v>
      </c>
      <c r="F29" s="38">
        <v>3</v>
      </c>
      <c r="G29" s="37">
        <f t="shared" si="2"/>
        <v>2.7173913043478262</v>
      </c>
      <c r="H29" s="38">
        <v>1</v>
      </c>
      <c r="I29" s="37">
        <f t="shared" si="3"/>
        <v>0.90579710144927539</v>
      </c>
      <c r="J29" s="38">
        <v>0</v>
      </c>
      <c r="K29" s="37">
        <f t="shared" si="4"/>
        <v>0</v>
      </c>
      <c r="L29" s="38">
        <v>0</v>
      </c>
      <c r="M29" s="37">
        <f t="shared" si="5"/>
        <v>0</v>
      </c>
      <c r="N29" s="38">
        <v>0</v>
      </c>
      <c r="O29" s="37">
        <f t="shared" si="6"/>
        <v>0</v>
      </c>
      <c r="P29" s="36">
        <v>0</v>
      </c>
      <c r="Q29" s="39">
        <f t="shared" si="11"/>
        <v>0</v>
      </c>
      <c r="R29" s="38">
        <v>0</v>
      </c>
      <c r="S29" s="37">
        <f t="shared" si="7"/>
        <v>0</v>
      </c>
      <c r="T29" s="38">
        <v>0</v>
      </c>
      <c r="U29" s="37">
        <f t="shared" si="8"/>
        <v>0</v>
      </c>
      <c r="V29" s="38">
        <v>0</v>
      </c>
      <c r="W29" s="37">
        <f t="shared" si="9"/>
        <v>0</v>
      </c>
      <c r="X29" s="38">
        <v>0</v>
      </c>
      <c r="Y29" s="37">
        <f t="shared" si="10"/>
        <v>0</v>
      </c>
      <c r="Z29" s="38">
        <v>0</v>
      </c>
      <c r="AA29" s="40">
        <f t="shared" si="13"/>
        <v>0</v>
      </c>
      <c r="AB29" s="27">
        <v>1104</v>
      </c>
    </row>
    <row r="30" spans="1:28" ht="18" customHeight="1" x14ac:dyDescent="0.25">
      <c r="A30" s="35" t="s">
        <v>42</v>
      </c>
      <c r="B30" s="36">
        <f t="shared" si="12"/>
        <v>51</v>
      </c>
      <c r="C30" s="37">
        <f t="shared" si="0"/>
        <v>20.556227327690447</v>
      </c>
      <c r="D30" s="38">
        <v>31</v>
      </c>
      <c r="E30" s="37">
        <f t="shared" si="1"/>
        <v>12.494961708988312</v>
      </c>
      <c r="F30" s="38">
        <v>8</v>
      </c>
      <c r="G30" s="37">
        <f t="shared" si="2"/>
        <v>3.2245062474808548</v>
      </c>
      <c r="H30" s="38">
        <v>1</v>
      </c>
      <c r="I30" s="37">
        <f t="shared" si="3"/>
        <v>0.40306328093510685</v>
      </c>
      <c r="J30" s="38">
        <v>0</v>
      </c>
      <c r="K30" s="37">
        <f t="shared" si="4"/>
        <v>0</v>
      </c>
      <c r="L30" s="38">
        <v>3</v>
      </c>
      <c r="M30" s="37">
        <f t="shared" si="5"/>
        <v>1.2091898428053203</v>
      </c>
      <c r="N30" s="38">
        <v>2</v>
      </c>
      <c r="O30" s="37">
        <f t="shared" si="6"/>
        <v>0.8061265618702137</v>
      </c>
      <c r="P30" s="36">
        <v>2</v>
      </c>
      <c r="Q30" s="39">
        <f t="shared" si="11"/>
        <v>0.8061265618702137</v>
      </c>
      <c r="R30" s="38">
        <v>0</v>
      </c>
      <c r="S30" s="37">
        <f t="shared" si="7"/>
        <v>0</v>
      </c>
      <c r="T30" s="38">
        <v>0</v>
      </c>
      <c r="U30" s="37">
        <f t="shared" si="8"/>
        <v>0</v>
      </c>
      <c r="V30" s="38">
        <v>0</v>
      </c>
      <c r="W30" s="37">
        <f t="shared" si="9"/>
        <v>0</v>
      </c>
      <c r="X30" s="38">
        <v>1</v>
      </c>
      <c r="Y30" s="37">
        <f t="shared" si="10"/>
        <v>0.40306328093510685</v>
      </c>
      <c r="Z30" s="38">
        <v>3</v>
      </c>
      <c r="AA30" s="40">
        <f t="shared" si="13"/>
        <v>1.2091898428053203</v>
      </c>
      <c r="AB30" s="27">
        <v>2481</v>
      </c>
    </row>
    <row r="31" spans="1:28" ht="18" customHeight="1" x14ac:dyDescent="0.25">
      <c r="A31" s="35" t="s">
        <v>43</v>
      </c>
      <c r="B31" s="36">
        <f t="shared" si="12"/>
        <v>10</v>
      </c>
      <c r="C31" s="37">
        <f t="shared" si="0"/>
        <v>17.123287671232877</v>
      </c>
      <c r="D31" s="38">
        <v>5</v>
      </c>
      <c r="E31" s="37">
        <f t="shared" si="1"/>
        <v>8.5616438356164384</v>
      </c>
      <c r="F31" s="38">
        <v>3</v>
      </c>
      <c r="G31" s="37">
        <f t="shared" si="2"/>
        <v>5.1369863013698627</v>
      </c>
      <c r="H31" s="38">
        <v>1</v>
      </c>
      <c r="I31" s="37">
        <f t="shared" si="3"/>
        <v>1.7123287671232876</v>
      </c>
      <c r="J31" s="38">
        <v>0</v>
      </c>
      <c r="K31" s="37">
        <f t="shared" si="4"/>
        <v>0</v>
      </c>
      <c r="L31" s="38">
        <v>0</v>
      </c>
      <c r="M31" s="37">
        <f t="shared" si="5"/>
        <v>0</v>
      </c>
      <c r="N31" s="38">
        <v>0</v>
      </c>
      <c r="O31" s="37">
        <f t="shared" si="6"/>
        <v>0</v>
      </c>
      <c r="P31" s="36">
        <v>0</v>
      </c>
      <c r="Q31" s="39">
        <f t="shared" si="11"/>
        <v>0</v>
      </c>
      <c r="R31" s="38">
        <v>0</v>
      </c>
      <c r="S31" s="37">
        <f t="shared" si="7"/>
        <v>0</v>
      </c>
      <c r="T31" s="38">
        <v>0</v>
      </c>
      <c r="U31" s="37">
        <f t="shared" si="8"/>
        <v>0</v>
      </c>
      <c r="V31" s="38">
        <v>0</v>
      </c>
      <c r="W31" s="37">
        <f t="shared" si="9"/>
        <v>0</v>
      </c>
      <c r="X31" s="38">
        <v>0</v>
      </c>
      <c r="Y31" s="37">
        <f t="shared" si="10"/>
        <v>0</v>
      </c>
      <c r="Z31" s="38">
        <v>1</v>
      </c>
      <c r="AA31" s="40">
        <f t="shared" si="13"/>
        <v>1.7123287671232876</v>
      </c>
      <c r="AB31" s="27">
        <v>584</v>
      </c>
    </row>
    <row r="32" spans="1:28" ht="18" customHeight="1" x14ac:dyDescent="0.25">
      <c r="A32" s="35" t="s">
        <v>44</v>
      </c>
      <c r="B32" s="36">
        <f t="shared" si="12"/>
        <v>4</v>
      </c>
      <c r="C32" s="37">
        <f t="shared" si="0"/>
        <v>25.974025974025977</v>
      </c>
      <c r="D32" s="38">
        <v>2</v>
      </c>
      <c r="E32" s="37">
        <f t="shared" si="1"/>
        <v>12.987012987012989</v>
      </c>
      <c r="F32" s="38">
        <v>2</v>
      </c>
      <c r="G32" s="37">
        <f t="shared" si="2"/>
        <v>12.987012987012989</v>
      </c>
      <c r="H32" s="38"/>
      <c r="I32" s="37">
        <f t="shared" si="3"/>
        <v>0</v>
      </c>
      <c r="J32" s="38">
        <v>0</v>
      </c>
      <c r="K32" s="37">
        <f t="shared" si="4"/>
        <v>0</v>
      </c>
      <c r="L32" s="38">
        <v>0</v>
      </c>
      <c r="M32" s="37">
        <f t="shared" si="5"/>
        <v>0</v>
      </c>
      <c r="N32" s="38">
        <v>0</v>
      </c>
      <c r="O32" s="37">
        <f t="shared" si="6"/>
        <v>0</v>
      </c>
      <c r="P32" s="36">
        <v>0</v>
      </c>
      <c r="Q32" s="39">
        <f t="shared" si="11"/>
        <v>0</v>
      </c>
      <c r="R32" s="38">
        <v>0</v>
      </c>
      <c r="S32" s="37">
        <f t="shared" si="7"/>
        <v>0</v>
      </c>
      <c r="T32" s="38">
        <v>0</v>
      </c>
      <c r="U32" s="37">
        <f t="shared" si="8"/>
        <v>0</v>
      </c>
      <c r="V32" s="38">
        <v>0</v>
      </c>
      <c r="W32" s="37">
        <f t="shared" si="9"/>
        <v>0</v>
      </c>
      <c r="X32" s="38">
        <v>0</v>
      </c>
      <c r="Y32" s="37">
        <f t="shared" si="10"/>
        <v>0</v>
      </c>
      <c r="Z32" s="38">
        <v>0</v>
      </c>
      <c r="AA32" s="40">
        <f t="shared" si="13"/>
        <v>0</v>
      </c>
      <c r="AB32" s="27">
        <v>154</v>
      </c>
    </row>
    <row r="33" spans="1:28" ht="18" customHeight="1" x14ac:dyDescent="0.25">
      <c r="A33" s="35" t="s">
        <v>45</v>
      </c>
      <c r="B33" s="36">
        <f t="shared" si="12"/>
        <v>1</v>
      </c>
      <c r="C33" s="37">
        <f t="shared" si="0"/>
        <v>14.492753623188406</v>
      </c>
      <c r="D33" s="38">
        <v>1</v>
      </c>
      <c r="E33" s="37">
        <f t="shared" si="1"/>
        <v>14.492753623188406</v>
      </c>
      <c r="F33" s="38"/>
      <c r="G33" s="37">
        <f t="shared" si="2"/>
        <v>0</v>
      </c>
      <c r="H33" s="38"/>
      <c r="I33" s="37">
        <f t="shared" si="3"/>
        <v>0</v>
      </c>
      <c r="J33" s="38">
        <v>0</v>
      </c>
      <c r="K33" s="37">
        <f t="shared" si="4"/>
        <v>0</v>
      </c>
      <c r="L33" s="38">
        <v>0</v>
      </c>
      <c r="M33" s="37">
        <f t="shared" si="5"/>
        <v>0</v>
      </c>
      <c r="N33" s="38">
        <v>0</v>
      </c>
      <c r="O33" s="37">
        <f t="shared" si="6"/>
        <v>0</v>
      </c>
      <c r="P33" s="36">
        <v>0</v>
      </c>
      <c r="Q33" s="39">
        <f t="shared" si="11"/>
        <v>0</v>
      </c>
      <c r="R33" s="38">
        <v>0</v>
      </c>
      <c r="S33" s="37">
        <f t="shared" si="7"/>
        <v>0</v>
      </c>
      <c r="T33" s="38">
        <v>0</v>
      </c>
      <c r="U33" s="37">
        <f t="shared" si="8"/>
        <v>0</v>
      </c>
      <c r="V33" s="38">
        <v>0</v>
      </c>
      <c r="W33" s="37">
        <f t="shared" si="9"/>
        <v>0</v>
      </c>
      <c r="X33" s="38">
        <v>0</v>
      </c>
      <c r="Y33" s="37">
        <f t="shared" si="10"/>
        <v>0</v>
      </c>
      <c r="Z33" s="38">
        <v>0</v>
      </c>
      <c r="AA33" s="40">
        <f t="shared" si="13"/>
        <v>0</v>
      </c>
      <c r="AB33" s="27">
        <v>69</v>
      </c>
    </row>
    <row r="34" spans="1:28" ht="18" customHeight="1" x14ac:dyDescent="0.25">
      <c r="A34" s="35" t="s">
        <v>46</v>
      </c>
      <c r="B34" s="36">
        <f t="shared" si="12"/>
        <v>8</v>
      </c>
      <c r="C34" s="37">
        <f t="shared" si="0"/>
        <v>19.704433497536947</v>
      </c>
      <c r="D34" s="38">
        <v>3</v>
      </c>
      <c r="E34" s="37">
        <f t="shared" si="1"/>
        <v>7.3891625615763541</v>
      </c>
      <c r="F34" s="38">
        <v>1</v>
      </c>
      <c r="G34" s="37">
        <f t="shared" si="2"/>
        <v>2.4630541871921183</v>
      </c>
      <c r="H34" s="38">
        <v>2</v>
      </c>
      <c r="I34" s="37">
        <f t="shared" si="3"/>
        <v>4.9261083743842367</v>
      </c>
      <c r="J34" s="38">
        <v>0</v>
      </c>
      <c r="K34" s="37">
        <f t="shared" si="4"/>
        <v>0</v>
      </c>
      <c r="L34" s="38">
        <v>1</v>
      </c>
      <c r="M34" s="37">
        <f t="shared" si="5"/>
        <v>2.4630541871921183</v>
      </c>
      <c r="N34" s="38">
        <v>1</v>
      </c>
      <c r="O34" s="37">
        <f t="shared" si="6"/>
        <v>2.4630541871921183</v>
      </c>
      <c r="P34" s="36">
        <v>0</v>
      </c>
      <c r="Q34" s="39">
        <f t="shared" si="11"/>
        <v>0</v>
      </c>
      <c r="R34" s="38">
        <v>0</v>
      </c>
      <c r="S34" s="37">
        <f t="shared" si="7"/>
        <v>0</v>
      </c>
      <c r="T34" s="38">
        <v>0</v>
      </c>
      <c r="U34" s="37">
        <f t="shared" si="8"/>
        <v>0</v>
      </c>
      <c r="V34" s="38">
        <v>0</v>
      </c>
      <c r="W34" s="37">
        <f t="shared" si="9"/>
        <v>0</v>
      </c>
      <c r="X34" s="38">
        <v>0</v>
      </c>
      <c r="Y34" s="37">
        <f t="shared" si="10"/>
        <v>0</v>
      </c>
      <c r="Z34" s="38">
        <v>0</v>
      </c>
      <c r="AA34" s="40">
        <f t="shared" si="13"/>
        <v>0</v>
      </c>
      <c r="AB34" s="27">
        <v>406</v>
      </c>
    </row>
    <row r="35" spans="1:28" ht="19.5" customHeight="1" x14ac:dyDescent="0.25">
      <c r="A35" s="41" t="s">
        <v>47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27"/>
    </row>
    <row r="36" spans="1:28" ht="19.5" customHeight="1" thickBot="1" x14ac:dyDescent="0.3">
      <c r="A36" s="2" t="s">
        <v>48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7"/>
    </row>
    <row r="37" spans="1:28" ht="19.5" customHeight="1" x14ac:dyDescent="0.25">
      <c r="A37" s="3" t="s">
        <v>2</v>
      </c>
      <c r="B37" s="7" t="s">
        <v>3</v>
      </c>
      <c r="C37" s="7"/>
      <c r="D37" s="5" t="s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7"/>
    </row>
    <row r="38" spans="1:28" ht="34.5" customHeight="1" x14ac:dyDescent="0.25">
      <c r="A38" s="3"/>
      <c r="B38" s="7"/>
      <c r="C38" s="7"/>
      <c r="D38" s="8" t="s">
        <v>5</v>
      </c>
      <c r="E38" s="8"/>
      <c r="F38" s="42" t="s">
        <v>6</v>
      </c>
      <c r="G38" s="42"/>
      <c r="H38" s="7" t="s">
        <v>7</v>
      </c>
      <c r="I38" s="7"/>
      <c r="J38" s="8" t="s">
        <v>8</v>
      </c>
      <c r="K38" s="8"/>
      <c r="L38" s="8" t="s">
        <v>9</v>
      </c>
      <c r="M38" s="8"/>
      <c r="N38" s="8" t="s">
        <v>49</v>
      </c>
      <c r="O38" s="8"/>
      <c r="P38" s="10" t="s">
        <v>11</v>
      </c>
      <c r="Q38" s="11"/>
      <c r="R38" s="12" t="s">
        <v>12</v>
      </c>
      <c r="S38" s="12"/>
      <c r="T38" s="8" t="s">
        <v>13</v>
      </c>
      <c r="U38" s="8"/>
      <c r="V38" s="8" t="s">
        <v>14</v>
      </c>
      <c r="W38" s="8"/>
      <c r="X38" s="8" t="s">
        <v>15</v>
      </c>
      <c r="Y38" s="8"/>
      <c r="Z38" s="8" t="s">
        <v>16</v>
      </c>
      <c r="AA38" s="13"/>
      <c r="AB38" s="27"/>
    </row>
    <row r="39" spans="1:28" ht="36.75" customHeight="1" x14ac:dyDescent="0.25">
      <c r="A39" s="3"/>
      <c r="B39" s="14"/>
      <c r="C39" s="14"/>
      <c r="D39" s="15"/>
      <c r="E39" s="15"/>
      <c r="F39" s="43"/>
      <c r="G39" s="43"/>
      <c r="H39" s="14"/>
      <c r="I39" s="14"/>
      <c r="J39" s="15"/>
      <c r="K39" s="15"/>
      <c r="L39" s="15"/>
      <c r="M39" s="15"/>
      <c r="N39" s="15"/>
      <c r="O39" s="15"/>
      <c r="P39" s="17"/>
      <c r="Q39" s="18"/>
      <c r="R39" s="15"/>
      <c r="S39" s="15"/>
      <c r="T39" s="15"/>
      <c r="U39" s="15"/>
      <c r="V39" s="15"/>
      <c r="W39" s="15"/>
      <c r="X39" s="15"/>
      <c r="Y39" s="15"/>
      <c r="Z39" s="15"/>
      <c r="AA39" s="17"/>
      <c r="AB39" s="27"/>
    </row>
    <row r="40" spans="1:28" ht="19.5" customHeight="1" thickBot="1" x14ac:dyDescent="0.3">
      <c r="A40" s="19"/>
      <c r="B40" s="20" t="s">
        <v>17</v>
      </c>
      <c r="C40" s="20" t="s">
        <v>18</v>
      </c>
      <c r="D40" s="21" t="s">
        <v>17</v>
      </c>
      <c r="E40" s="21" t="s">
        <v>18</v>
      </c>
      <c r="F40" s="20" t="s">
        <v>17</v>
      </c>
      <c r="G40" s="20" t="s">
        <v>18</v>
      </c>
      <c r="H40" s="20" t="s">
        <v>17</v>
      </c>
      <c r="I40" s="20" t="s">
        <v>18</v>
      </c>
      <c r="J40" s="20" t="s">
        <v>17</v>
      </c>
      <c r="K40" s="20" t="s">
        <v>18</v>
      </c>
      <c r="L40" s="20" t="s">
        <v>17</v>
      </c>
      <c r="M40" s="20" t="s">
        <v>18</v>
      </c>
      <c r="N40" s="20" t="s">
        <v>17</v>
      </c>
      <c r="O40" s="20" t="s">
        <v>18</v>
      </c>
      <c r="P40" s="20" t="s">
        <v>17</v>
      </c>
      <c r="Q40" s="20" t="s">
        <v>18</v>
      </c>
      <c r="R40" s="20" t="s">
        <v>17</v>
      </c>
      <c r="S40" s="20" t="s">
        <v>18</v>
      </c>
      <c r="T40" s="20" t="s">
        <v>17</v>
      </c>
      <c r="U40" s="20" t="s">
        <v>18</v>
      </c>
      <c r="V40" s="20" t="s">
        <v>17</v>
      </c>
      <c r="W40" s="20" t="s">
        <v>18</v>
      </c>
      <c r="X40" s="20" t="s">
        <v>17</v>
      </c>
      <c r="Y40" s="20" t="s">
        <v>18</v>
      </c>
      <c r="Z40" s="20" t="s">
        <v>17</v>
      </c>
      <c r="AA40" s="22" t="s">
        <v>18</v>
      </c>
      <c r="AB40" s="27"/>
    </row>
    <row r="41" spans="1:28" ht="18" customHeight="1" x14ac:dyDescent="0.25">
      <c r="A41" s="35" t="s">
        <v>50</v>
      </c>
      <c r="B41" s="36">
        <f>+D41+F41+H41+J41+L41+N41+P41+R41+T41+V41+X41+Z41</f>
        <v>1</v>
      </c>
      <c r="C41" s="37">
        <f t="shared" ref="C41:C69" si="14">+B41/AB41*1000</f>
        <v>7.8125</v>
      </c>
      <c r="D41" s="38"/>
      <c r="E41" s="37">
        <f t="shared" ref="E41:E74" si="15">+D41/AB41*1000</f>
        <v>0</v>
      </c>
      <c r="F41" s="38"/>
      <c r="G41" s="37">
        <f t="shared" ref="G41:G74" si="16">+F41/AB41*1000</f>
        <v>0</v>
      </c>
      <c r="H41" s="38"/>
      <c r="I41" s="37">
        <f t="shared" ref="I41:I68" si="17">+H41/AB41*1000</f>
        <v>0</v>
      </c>
      <c r="J41" s="38">
        <v>0</v>
      </c>
      <c r="K41" s="37">
        <f t="shared" ref="K41:K68" si="18">+J41/AB41*1000</f>
        <v>0</v>
      </c>
      <c r="L41" s="38">
        <v>0</v>
      </c>
      <c r="M41" s="37">
        <f t="shared" ref="M41:M74" si="19">+L41/AB41*1000</f>
        <v>0</v>
      </c>
      <c r="N41" s="38">
        <v>0</v>
      </c>
      <c r="O41" s="37">
        <f t="shared" ref="O41:O74" si="20">+N41/AB41*1000</f>
        <v>0</v>
      </c>
      <c r="P41" s="36">
        <v>1</v>
      </c>
      <c r="Q41" s="37">
        <f>+P41/AB41*100</f>
        <v>0.78125</v>
      </c>
      <c r="R41" s="38">
        <v>0</v>
      </c>
      <c r="S41" s="37">
        <f t="shared" ref="S41:S74" si="21">+R41/AB41*1000</f>
        <v>0</v>
      </c>
      <c r="T41" s="38">
        <v>0</v>
      </c>
      <c r="U41" s="37">
        <f t="shared" ref="U41:U74" si="22">+T41/AB41*1000</f>
        <v>0</v>
      </c>
      <c r="V41" s="38">
        <v>0</v>
      </c>
      <c r="W41" s="37">
        <f t="shared" ref="W41:W74" si="23">+V41/AB41*1000</f>
        <v>0</v>
      </c>
      <c r="X41" s="38">
        <v>0</v>
      </c>
      <c r="Y41" s="37">
        <f t="shared" ref="Y41:Y74" si="24">+X41/AB41*1000</f>
        <v>0</v>
      </c>
      <c r="Z41" s="38">
        <v>0</v>
      </c>
      <c r="AA41" s="40">
        <f>+Z41/AB41*1000</f>
        <v>0</v>
      </c>
      <c r="AB41" s="27">
        <v>128</v>
      </c>
    </row>
    <row r="42" spans="1:28" ht="18" customHeight="1" x14ac:dyDescent="0.25">
      <c r="A42" s="35" t="s">
        <v>51</v>
      </c>
      <c r="B42" s="36">
        <f t="shared" ref="B42:B74" si="25">+D42+F42+H42+J42+L42+N42+P42+R42+T42+V42+X42+Z42</f>
        <v>12</v>
      </c>
      <c r="C42" s="37">
        <f t="shared" si="14"/>
        <v>22.099447513812155</v>
      </c>
      <c r="D42" s="38">
        <v>4</v>
      </c>
      <c r="E42" s="37">
        <f t="shared" si="15"/>
        <v>7.3664825046040514</v>
      </c>
      <c r="F42" s="38">
        <v>3</v>
      </c>
      <c r="G42" s="37">
        <f t="shared" si="16"/>
        <v>5.5248618784530388</v>
      </c>
      <c r="H42" s="38">
        <v>1</v>
      </c>
      <c r="I42" s="37">
        <f t="shared" si="17"/>
        <v>1.8416206261510129</v>
      </c>
      <c r="J42" s="38">
        <v>1</v>
      </c>
      <c r="K42" s="37">
        <f t="shared" si="18"/>
        <v>1.8416206261510129</v>
      </c>
      <c r="L42" s="38">
        <v>0</v>
      </c>
      <c r="M42" s="37">
        <f t="shared" si="19"/>
        <v>0</v>
      </c>
      <c r="N42" s="38">
        <v>1</v>
      </c>
      <c r="O42" s="37">
        <f t="shared" si="20"/>
        <v>1.8416206261510129</v>
      </c>
      <c r="P42" s="36">
        <v>1</v>
      </c>
      <c r="Q42" s="37">
        <f>+P42/AB42*100</f>
        <v>0.18416206261510129</v>
      </c>
      <c r="R42" s="38">
        <v>0</v>
      </c>
      <c r="S42" s="37">
        <f t="shared" si="21"/>
        <v>0</v>
      </c>
      <c r="T42" s="38">
        <v>0</v>
      </c>
      <c r="U42" s="37">
        <f t="shared" si="22"/>
        <v>0</v>
      </c>
      <c r="V42" s="38">
        <v>0</v>
      </c>
      <c r="W42" s="37">
        <f t="shared" si="23"/>
        <v>0</v>
      </c>
      <c r="X42" s="38">
        <v>0</v>
      </c>
      <c r="Y42" s="37">
        <f t="shared" si="24"/>
        <v>0</v>
      </c>
      <c r="Z42" s="38">
        <v>1</v>
      </c>
      <c r="AA42" s="40"/>
      <c r="AB42" s="27">
        <v>543</v>
      </c>
    </row>
    <row r="43" spans="1:28" ht="18" customHeight="1" x14ac:dyDescent="0.25">
      <c r="A43" s="35" t="s">
        <v>52</v>
      </c>
      <c r="B43" s="36">
        <f t="shared" si="25"/>
        <v>4</v>
      </c>
      <c r="C43" s="37">
        <f t="shared" si="14"/>
        <v>18.018018018018019</v>
      </c>
      <c r="D43" s="38">
        <v>1</v>
      </c>
      <c r="E43" s="37">
        <f t="shared" si="15"/>
        <v>4.5045045045045047</v>
      </c>
      <c r="F43" s="38">
        <v>1</v>
      </c>
      <c r="G43" s="37">
        <f t="shared" si="16"/>
        <v>4.5045045045045047</v>
      </c>
      <c r="H43" s="38">
        <v>2</v>
      </c>
      <c r="I43" s="37">
        <f t="shared" si="17"/>
        <v>9.0090090090090094</v>
      </c>
      <c r="J43" s="38">
        <v>0</v>
      </c>
      <c r="K43" s="37">
        <f t="shared" si="18"/>
        <v>0</v>
      </c>
      <c r="L43" s="38">
        <v>0</v>
      </c>
      <c r="M43" s="37">
        <f t="shared" si="19"/>
        <v>0</v>
      </c>
      <c r="N43" s="38">
        <v>0</v>
      </c>
      <c r="O43" s="37">
        <f t="shared" si="20"/>
        <v>0</v>
      </c>
      <c r="P43" s="36">
        <v>0</v>
      </c>
      <c r="Q43" s="37">
        <f t="shared" ref="Q43:Q74" si="26">+P43/AB43*100</f>
        <v>0</v>
      </c>
      <c r="R43" s="38">
        <v>0</v>
      </c>
      <c r="S43" s="37">
        <f t="shared" si="21"/>
        <v>0</v>
      </c>
      <c r="T43" s="38">
        <v>0</v>
      </c>
      <c r="U43" s="37">
        <f t="shared" si="22"/>
        <v>0</v>
      </c>
      <c r="V43" s="38">
        <v>0</v>
      </c>
      <c r="W43" s="37">
        <f t="shared" si="23"/>
        <v>0</v>
      </c>
      <c r="X43" s="38">
        <v>0</v>
      </c>
      <c r="Y43" s="37">
        <f t="shared" si="24"/>
        <v>0</v>
      </c>
      <c r="Z43" s="38">
        <v>0</v>
      </c>
      <c r="AA43" s="40">
        <f>+Z43/AB43*1000</f>
        <v>0</v>
      </c>
      <c r="AB43" s="27">
        <v>222</v>
      </c>
    </row>
    <row r="44" spans="1:28" s="34" customFormat="1" ht="18" customHeight="1" x14ac:dyDescent="0.25">
      <c r="A44" s="28" t="s">
        <v>53</v>
      </c>
      <c r="B44" s="29">
        <f t="shared" si="25"/>
        <v>28</v>
      </c>
      <c r="C44" s="30">
        <f t="shared" si="14"/>
        <v>24.955436720142604</v>
      </c>
      <c r="D44" s="31">
        <v>11</v>
      </c>
      <c r="E44" s="30">
        <f t="shared" si="15"/>
        <v>9.8039215686274517</v>
      </c>
      <c r="F44" s="31">
        <v>7</v>
      </c>
      <c r="G44" s="30">
        <f t="shared" si="16"/>
        <v>6.238859180035651</v>
      </c>
      <c r="H44" s="31">
        <v>3</v>
      </c>
      <c r="I44" s="30">
        <f t="shared" si="17"/>
        <v>2.6737967914438503</v>
      </c>
      <c r="J44" s="31">
        <v>3</v>
      </c>
      <c r="K44" s="30">
        <f t="shared" si="18"/>
        <v>2.6737967914438503</v>
      </c>
      <c r="L44" s="31">
        <v>0</v>
      </c>
      <c r="M44" s="30">
        <f t="shared" si="19"/>
        <v>0</v>
      </c>
      <c r="N44" s="31">
        <v>1</v>
      </c>
      <c r="O44" s="30">
        <f t="shared" si="20"/>
        <v>0.89126559714795006</v>
      </c>
      <c r="P44" s="29">
        <v>0</v>
      </c>
      <c r="Q44" s="37">
        <f t="shared" si="26"/>
        <v>0</v>
      </c>
      <c r="R44" s="31">
        <v>0</v>
      </c>
      <c r="S44" s="30">
        <f t="shared" si="21"/>
        <v>0</v>
      </c>
      <c r="T44" s="31">
        <v>0</v>
      </c>
      <c r="U44" s="30">
        <f t="shared" si="22"/>
        <v>0</v>
      </c>
      <c r="V44" s="31">
        <v>0</v>
      </c>
      <c r="W44" s="30">
        <f t="shared" si="23"/>
        <v>0</v>
      </c>
      <c r="X44" s="31">
        <v>0</v>
      </c>
      <c r="Y44" s="30">
        <f t="shared" si="24"/>
        <v>0</v>
      </c>
      <c r="Z44" s="31">
        <v>3</v>
      </c>
      <c r="AA44" s="32">
        <f>+Z44/AB44*1000</f>
        <v>2.6737967914438503</v>
      </c>
      <c r="AB44" s="33">
        <v>1122</v>
      </c>
    </row>
    <row r="45" spans="1:28" s="34" customFormat="1" ht="18" customHeight="1" x14ac:dyDescent="0.25">
      <c r="A45" s="28" t="s">
        <v>54</v>
      </c>
      <c r="B45" s="29">
        <f t="shared" si="25"/>
        <v>20</v>
      </c>
      <c r="C45" s="30">
        <f t="shared" si="14"/>
        <v>21.645021645021643</v>
      </c>
      <c r="D45" s="31">
        <v>10</v>
      </c>
      <c r="E45" s="30">
        <f t="shared" si="15"/>
        <v>10.822510822510822</v>
      </c>
      <c r="F45" s="31">
        <v>4</v>
      </c>
      <c r="G45" s="37">
        <f t="shared" si="16"/>
        <v>4.329004329004329</v>
      </c>
      <c r="H45" s="31">
        <v>3</v>
      </c>
      <c r="I45" s="30">
        <f t="shared" si="17"/>
        <v>3.2467532467532472</v>
      </c>
      <c r="J45" s="31">
        <v>2</v>
      </c>
      <c r="K45" s="30">
        <f t="shared" si="18"/>
        <v>2.1645021645021645</v>
      </c>
      <c r="L45" s="31">
        <v>0</v>
      </c>
      <c r="M45" s="30">
        <f t="shared" si="19"/>
        <v>0</v>
      </c>
      <c r="N45" s="31">
        <v>1</v>
      </c>
      <c r="O45" s="30">
        <f t="shared" si="20"/>
        <v>1.0822510822510822</v>
      </c>
      <c r="P45" s="29">
        <v>0</v>
      </c>
      <c r="Q45" s="37">
        <f t="shared" si="26"/>
        <v>0</v>
      </c>
      <c r="R45" s="31">
        <v>0</v>
      </c>
      <c r="S45" s="30">
        <f t="shared" si="21"/>
        <v>0</v>
      </c>
      <c r="T45" s="31">
        <v>0</v>
      </c>
      <c r="U45" s="30">
        <f t="shared" si="22"/>
        <v>0</v>
      </c>
      <c r="V45" s="31">
        <v>0</v>
      </c>
      <c r="W45" s="30">
        <f t="shared" si="23"/>
        <v>0</v>
      </c>
      <c r="X45" s="31">
        <v>0</v>
      </c>
      <c r="Y45" s="30">
        <f t="shared" si="24"/>
        <v>0</v>
      </c>
      <c r="Z45" s="31">
        <v>0</v>
      </c>
      <c r="AA45" s="32">
        <f t="shared" ref="AA45:AA74" si="27">+Z45/AB45*1000</f>
        <v>0</v>
      </c>
      <c r="AB45" s="33">
        <v>924</v>
      </c>
    </row>
    <row r="46" spans="1:28" ht="18" customHeight="1" x14ac:dyDescent="0.25">
      <c r="A46" s="35" t="s">
        <v>55</v>
      </c>
      <c r="B46" s="36">
        <f t="shared" si="25"/>
        <v>6</v>
      </c>
      <c r="C46" s="37">
        <f t="shared" si="14"/>
        <v>24.390243902439025</v>
      </c>
      <c r="D46" s="38">
        <v>2</v>
      </c>
      <c r="E46" s="37">
        <f t="shared" si="15"/>
        <v>8.1300813008130088</v>
      </c>
      <c r="F46" s="38">
        <v>2</v>
      </c>
      <c r="G46" s="37">
        <f t="shared" si="16"/>
        <v>8.1300813008130088</v>
      </c>
      <c r="H46" s="38">
        <v>1</v>
      </c>
      <c r="I46" s="37">
        <f t="shared" si="17"/>
        <v>4.0650406504065044</v>
      </c>
      <c r="J46" s="38">
        <v>0</v>
      </c>
      <c r="K46" s="37">
        <f t="shared" si="18"/>
        <v>0</v>
      </c>
      <c r="L46" s="38">
        <v>0</v>
      </c>
      <c r="M46" s="37">
        <f t="shared" si="19"/>
        <v>0</v>
      </c>
      <c r="N46" s="38">
        <v>1</v>
      </c>
      <c r="O46" s="37">
        <f t="shared" si="20"/>
        <v>4.0650406504065044</v>
      </c>
      <c r="P46" s="36">
        <v>0</v>
      </c>
      <c r="Q46" s="37">
        <f t="shared" si="26"/>
        <v>0</v>
      </c>
      <c r="R46" s="38">
        <v>0</v>
      </c>
      <c r="S46" s="37">
        <f t="shared" si="21"/>
        <v>0</v>
      </c>
      <c r="T46" s="38">
        <v>0</v>
      </c>
      <c r="U46" s="37">
        <f t="shared" si="22"/>
        <v>0</v>
      </c>
      <c r="V46" s="38">
        <v>0</v>
      </c>
      <c r="W46" s="37">
        <f t="shared" si="23"/>
        <v>0</v>
      </c>
      <c r="X46" s="38">
        <v>0</v>
      </c>
      <c r="Y46" s="37">
        <f t="shared" si="24"/>
        <v>0</v>
      </c>
      <c r="Z46" s="38">
        <v>0</v>
      </c>
      <c r="AA46" s="40">
        <f t="shared" si="27"/>
        <v>0</v>
      </c>
      <c r="AB46" s="27">
        <v>246</v>
      </c>
    </row>
    <row r="47" spans="1:28" ht="18" customHeight="1" x14ac:dyDescent="0.25">
      <c r="A47" s="35" t="s">
        <v>56</v>
      </c>
      <c r="B47" s="36">
        <f t="shared" si="25"/>
        <v>11</v>
      </c>
      <c r="C47" s="37">
        <f t="shared" si="14"/>
        <v>27.29528535980149</v>
      </c>
      <c r="D47" s="38">
        <v>6</v>
      </c>
      <c r="E47" s="37">
        <f t="shared" si="15"/>
        <v>14.88833746898263</v>
      </c>
      <c r="F47" s="38">
        <v>1</v>
      </c>
      <c r="G47" s="37">
        <f t="shared" si="16"/>
        <v>2.4813895781637716</v>
      </c>
      <c r="H47" s="38">
        <v>2</v>
      </c>
      <c r="I47" s="37">
        <f t="shared" si="17"/>
        <v>4.9627791563275432</v>
      </c>
      <c r="J47" s="38">
        <v>2</v>
      </c>
      <c r="K47" s="37">
        <f t="shared" si="18"/>
        <v>4.9627791563275432</v>
      </c>
      <c r="L47" s="38">
        <v>0</v>
      </c>
      <c r="M47" s="37">
        <f t="shared" si="19"/>
        <v>0</v>
      </c>
      <c r="N47" s="38">
        <v>0</v>
      </c>
      <c r="O47" s="37">
        <f t="shared" si="20"/>
        <v>0</v>
      </c>
      <c r="P47" s="36">
        <v>0</v>
      </c>
      <c r="Q47" s="37">
        <f t="shared" si="26"/>
        <v>0</v>
      </c>
      <c r="R47" s="38">
        <v>0</v>
      </c>
      <c r="S47" s="37">
        <f t="shared" si="21"/>
        <v>0</v>
      </c>
      <c r="T47" s="38">
        <v>0</v>
      </c>
      <c r="U47" s="37">
        <f t="shared" si="22"/>
        <v>0</v>
      </c>
      <c r="V47" s="38">
        <v>0</v>
      </c>
      <c r="W47" s="37">
        <f t="shared" si="23"/>
        <v>0</v>
      </c>
      <c r="X47" s="38">
        <v>0</v>
      </c>
      <c r="Y47" s="37">
        <f t="shared" si="24"/>
        <v>0</v>
      </c>
      <c r="Z47" s="38">
        <v>0</v>
      </c>
      <c r="AA47" s="40">
        <f t="shared" si="27"/>
        <v>0</v>
      </c>
      <c r="AB47" s="27">
        <v>403</v>
      </c>
    </row>
    <row r="48" spans="1:28" ht="18" customHeight="1" x14ac:dyDescent="0.25">
      <c r="A48" s="35" t="s">
        <v>57</v>
      </c>
      <c r="B48" s="36">
        <f t="shared" si="25"/>
        <v>3</v>
      </c>
      <c r="C48" s="37">
        <f t="shared" si="14"/>
        <v>10.90909090909091</v>
      </c>
      <c r="D48" s="38">
        <v>2</v>
      </c>
      <c r="E48" s="37">
        <f t="shared" si="15"/>
        <v>7.2727272727272725</v>
      </c>
      <c r="F48" s="38">
        <v>1</v>
      </c>
      <c r="G48" s="37">
        <f t="shared" si="16"/>
        <v>3.6363636363636362</v>
      </c>
      <c r="H48" s="38">
        <v>0</v>
      </c>
      <c r="I48" s="37">
        <f t="shared" si="17"/>
        <v>0</v>
      </c>
      <c r="J48" s="38">
        <v>0</v>
      </c>
      <c r="K48" s="37">
        <f t="shared" si="18"/>
        <v>0</v>
      </c>
      <c r="L48" s="38">
        <v>0</v>
      </c>
      <c r="M48" s="37">
        <f t="shared" si="19"/>
        <v>0</v>
      </c>
      <c r="N48" s="38">
        <v>0</v>
      </c>
      <c r="O48" s="37">
        <f t="shared" si="20"/>
        <v>0</v>
      </c>
      <c r="P48" s="36">
        <v>0</v>
      </c>
      <c r="Q48" s="37">
        <f t="shared" si="26"/>
        <v>0</v>
      </c>
      <c r="R48" s="38">
        <v>0</v>
      </c>
      <c r="S48" s="37">
        <f t="shared" si="21"/>
        <v>0</v>
      </c>
      <c r="T48" s="38">
        <v>0</v>
      </c>
      <c r="U48" s="37">
        <f t="shared" si="22"/>
        <v>0</v>
      </c>
      <c r="V48" s="38">
        <v>0</v>
      </c>
      <c r="W48" s="37">
        <f t="shared" si="23"/>
        <v>0</v>
      </c>
      <c r="X48" s="38">
        <v>0</v>
      </c>
      <c r="Y48" s="37">
        <f t="shared" si="24"/>
        <v>0</v>
      </c>
      <c r="Z48" s="38">
        <v>0</v>
      </c>
      <c r="AA48" s="40">
        <f t="shared" si="27"/>
        <v>0</v>
      </c>
      <c r="AB48" s="27">
        <v>275</v>
      </c>
    </row>
    <row r="49" spans="1:28" s="34" customFormat="1" ht="18" customHeight="1" x14ac:dyDescent="0.25">
      <c r="A49" s="28" t="s">
        <v>58</v>
      </c>
      <c r="B49" s="29">
        <f t="shared" si="25"/>
        <v>8</v>
      </c>
      <c r="C49" s="30">
        <f t="shared" si="14"/>
        <v>40.404040404040408</v>
      </c>
      <c r="D49" s="31">
        <v>1</v>
      </c>
      <c r="E49" s="30">
        <f t="shared" si="15"/>
        <v>5.0505050505050511</v>
      </c>
      <c r="F49" s="31">
        <v>3</v>
      </c>
      <c r="G49" s="37">
        <f t="shared" si="16"/>
        <v>15.151515151515152</v>
      </c>
      <c r="H49" s="31">
        <v>0</v>
      </c>
      <c r="I49" s="30">
        <f t="shared" si="17"/>
        <v>0</v>
      </c>
      <c r="J49" s="31">
        <v>1</v>
      </c>
      <c r="K49" s="30">
        <f t="shared" si="18"/>
        <v>5.0505050505050511</v>
      </c>
      <c r="L49" s="31">
        <v>0</v>
      </c>
      <c r="M49" s="30">
        <f t="shared" si="19"/>
        <v>0</v>
      </c>
      <c r="N49" s="31">
        <v>0</v>
      </c>
      <c r="O49" s="30">
        <f t="shared" si="20"/>
        <v>0</v>
      </c>
      <c r="P49" s="29">
        <v>0</v>
      </c>
      <c r="Q49" s="37">
        <f t="shared" si="26"/>
        <v>0</v>
      </c>
      <c r="R49" s="31">
        <v>0</v>
      </c>
      <c r="S49" s="30">
        <f t="shared" si="21"/>
        <v>0</v>
      </c>
      <c r="T49" s="31">
        <v>0</v>
      </c>
      <c r="U49" s="30">
        <f t="shared" si="22"/>
        <v>0</v>
      </c>
      <c r="V49" s="31">
        <v>0</v>
      </c>
      <c r="W49" s="30">
        <f t="shared" si="23"/>
        <v>0</v>
      </c>
      <c r="X49" s="31">
        <v>0</v>
      </c>
      <c r="Y49" s="30">
        <f t="shared" si="24"/>
        <v>0</v>
      </c>
      <c r="Z49" s="31">
        <v>3</v>
      </c>
      <c r="AA49" s="32">
        <f t="shared" si="27"/>
        <v>15.151515151515152</v>
      </c>
      <c r="AB49" s="33">
        <v>198</v>
      </c>
    </row>
    <row r="50" spans="1:28" ht="18" customHeight="1" x14ac:dyDescent="0.25">
      <c r="A50" s="35" t="s">
        <v>59</v>
      </c>
      <c r="B50" s="36">
        <f t="shared" si="25"/>
        <v>8</v>
      </c>
      <c r="C50" s="37">
        <f t="shared" si="14"/>
        <v>50.632911392405063</v>
      </c>
      <c r="D50" s="38">
        <v>1</v>
      </c>
      <c r="E50" s="37">
        <f t="shared" si="15"/>
        <v>6.3291139240506329</v>
      </c>
      <c r="F50" s="38">
        <v>3</v>
      </c>
      <c r="G50" s="37">
        <f t="shared" si="16"/>
        <v>18.9873417721519</v>
      </c>
      <c r="H50" s="38">
        <v>0</v>
      </c>
      <c r="I50" s="37">
        <f t="shared" si="17"/>
        <v>0</v>
      </c>
      <c r="J50" s="38">
        <v>1</v>
      </c>
      <c r="K50" s="37">
        <f t="shared" si="18"/>
        <v>6.3291139240506329</v>
      </c>
      <c r="L50" s="38">
        <v>0</v>
      </c>
      <c r="M50" s="37">
        <f t="shared" si="19"/>
        <v>0</v>
      </c>
      <c r="N50" s="38">
        <v>0</v>
      </c>
      <c r="O50" s="37">
        <f t="shared" si="20"/>
        <v>0</v>
      </c>
      <c r="P50" s="36">
        <v>0</v>
      </c>
      <c r="Q50" s="37">
        <f t="shared" si="26"/>
        <v>0</v>
      </c>
      <c r="R50" s="38">
        <v>0</v>
      </c>
      <c r="S50" s="37">
        <f t="shared" si="21"/>
        <v>0</v>
      </c>
      <c r="T50" s="38">
        <v>0</v>
      </c>
      <c r="U50" s="37">
        <f t="shared" si="22"/>
        <v>0</v>
      </c>
      <c r="V50" s="38">
        <v>0</v>
      </c>
      <c r="W50" s="37">
        <f t="shared" si="23"/>
        <v>0</v>
      </c>
      <c r="X50" s="38">
        <v>0</v>
      </c>
      <c r="Y50" s="37">
        <f t="shared" si="24"/>
        <v>0</v>
      </c>
      <c r="Z50" s="38">
        <v>3</v>
      </c>
      <c r="AA50" s="40">
        <f t="shared" si="27"/>
        <v>18.9873417721519</v>
      </c>
      <c r="AB50" s="33">
        <v>158</v>
      </c>
    </row>
    <row r="51" spans="1:28" ht="18" customHeight="1" x14ac:dyDescent="0.25">
      <c r="A51" s="35" t="s">
        <v>60</v>
      </c>
      <c r="B51" s="36">
        <f t="shared" si="25"/>
        <v>0</v>
      </c>
      <c r="C51" s="37">
        <f t="shared" si="14"/>
        <v>0</v>
      </c>
      <c r="D51" s="38">
        <v>0</v>
      </c>
      <c r="E51" s="37">
        <f t="shared" si="15"/>
        <v>0</v>
      </c>
      <c r="F51" s="38">
        <v>0</v>
      </c>
      <c r="G51" s="37">
        <f t="shared" si="16"/>
        <v>0</v>
      </c>
      <c r="H51" s="38">
        <v>0</v>
      </c>
      <c r="I51" s="37">
        <f t="shared" si="17"/>
        <v>0</v>
      </c>
      <c r="J51" s="38">
        <v>0</v>
      </c>
      <c r="K51" s="37">
        <f t="shared" si="18"/>
        <v>0</v>
      </c>
      <c r="L51" s="38">
        <v>0</v>
      </c>
      <c r="M51" s="37">
        <f t="shared" si="19"/>
        <v>0</v>
      </c>
      <c r="N51" s="38">
        <v>0</v>
      </c>
      <c r="O51" s="37">
        <f t="shared" si="20"/>
        <v>0</v>
      </c>
      <c r="P51" s="36">
        <v>0</v>
      </c>
      <c r="Q51" s="37">
        <f t="shared" si="26"/>
        <v>0</v>
      </c>
      <c r="R51" s="38">
        <v>0</v>
      </c>
      <c r="S51" s="37">
        <f t="shared" si="21"/>
        <v>0</v>
      </c>
      <c r="T51" s="38">
        <v>0</v>
      </c>
      <c r="U51" s="37">
        <f t="shared" si="22"/>
        <v>0</v>
      </c>
      <c r="V51" s="38">
        <v>0</v>
      </c>
      <c r="W51" s="37">
        <f t="shared" si="23"/>
        <v>0</v>
      </c>
      <c r="X51" s="38">
        <v>0</v>
      </c>
      <c r="Y51" s="37">
        <f t="shared" si="24"/>
        <v>0</v>
      </c>
      <c r="Z51" s="38">
        <v>0</v>
      </c>
      <c r="AA51" s="40">
        <f t="shared" si="27"/>
        <v>0</v>
      </c>
      <c r="AB51" s="33">
        <v>40</v>
      </c>
    </row>
    <row r="52" spans="1:28" s="34" customFormat="1" ht="18" customHeight="1" x14ac:dyDescent="0.25">
      <c r="A52" s="28" t="s">
        <v>61</v>
      </c>
      <c r="B52" s="29">
        <f t="shared" si="25"/>
        <v>15</v>
      </c>
      <c r="C52" s="30">
        <f t="shared" si="14"/>
        <v>9.6463022508038598</v>
      </c>
      <c r="D52" s="31">
        <v>8</v>
      </c>
      <c r="E52" s="30">
        <f t="shared" si="15"/>
        <v>5.144694533762058</v>
      </c>
      <c r="F52" s="31">
        <v>5</v>
      </c>
      <c r="G52" s="30">
        <f t="shared" si="16"/>
        <v>3.215434083601286</v>
      </c>
      <c r="H52" s="31">
        <v>0</v>
      </c>
      <c r="I52" s="30">
        <f t="shared" si="17"/>
        <v>0</v>
      </c>
      <c r="J52" s="31">
        <v>0</v>
      </c>
      <c r="K52" s="30">
        <f t="shared" si="18"/>
        <v>0</v>
      </c>
      <c r="L52" s="31">
        <v>1</v>
      </c>
      <c r="M52" s="30">
        <f t="shared" si="19"/>
        <v>0.64308681672025725</v>
      </c>
      <c r="N52" s="31">
        <v>0</v>
      </c>
      <c r="O52" s="30">
        <f t="shared" si="20"/>
        <v>0</v>
      </c>
      <c r="P52" s="29">
        <v>0</v>
      </c>
      <c r="Q52" s="37">
        <f t="shared" si="26"/>
        <v>0</v>
      </c>
      <c r="R52" s="31">
        <v>0</v>
      </c>
      <c r="S52" s="30">
        <f t="shared" si="21"/>
        <v>0</v>
      </c>
      <c r="T52" s="31">
        <v>0</v>
      </c>
      <c r="U52" s="30">
        <f t="shared" si="22"/>
        <v>0</v>
      </c>
      <c r="V52" s="31">
        <v>0</v>
      </c>
      <c r="W52" s="30">
        <f t="shared" si="23"/>
        <v>0</v>
      </c>
      <c r="X52" s="31">
        <v>1</v>
      </c>
      <c r="Y52" s="30">
        <f t="shared" si="24"/>
        <v>0.64308681672025725</v>
      </c>
      <c r="Z52" s="31">
        <v>0</v>
      </c>
      <c r="AA52" s="32">
        <f t="shared" si="27"/>
        <v>0</v>
      </c>
      <c r="AB52" s="33">
        <v>1555</v>
      </c>
    </row>
    <row r="53" spans="1:28" ht="18" customHeight="1" x14ac:dyDescent="0.25">
      <c r="A53" s="35" t="s">
        <v>62</v>
      </c>
      <c r="B53" s="36">
        <f t="shared" si="25"/>
        <v>8</v>
      </c>
      <c r="C53" s="37">
        <f t="shared" si="14"/>
        <v>9.5465393794749414</v>
      </c>
      <c r="D53" s="38">
        <v>4</v>
      </c>
      <c r="E53" s="37">
        <f t="shared" si="15"/>
        <v>4.7732696897374707</v>
      </c>
      <c r="F53" s="38">
        <v>4</v>
      </c>
      <c r="G53" s="37">
        <f t="shared" si="16"/>
        <v>4.7732696897374707</v>
      </c>
      <c r="H53" s="38">
        <v>0</v>
      </c>
      <c r="I53" s="37">
        <f t="shared" si="17"/>
        <v>0</v>
      </c>
      <c r="J53" s="38">
        <v>0</v>
      </c>
      <c r="K53" s="37">
        <f t="shared" si="18"/>
        <v>0</v>
      </c>
      <c r="L53" s="38">
        <v>0</v>
      </c>
      <c r="M53" s="37">
        <f t="shared" si="19"/>
        <v>0</v>
      </c>
      <c r="N53" s="38">
        <v>0</v>
      </c>
      <c r="O53" s="37">
        <f t="shared" si="20"/>
        <v>0</v>
      </c>
      <c r="P53" s="36">
        <v>0</v>
      </c>
      <c r="Q53" s="37">
        <f t="shared" si="26"/>
        <v>0</v>
      </c>
      <c r="R53" s="38">
        <v>0</v>
      </c>
      <c r="S53" s="37">
        <f t="shared" si="21"/>
        <v>0</v>
      </c>
      <c r="T53" s="38">
        <v>0</v>
      </c>
      <c r="U53" s="37">
        <f t="shared" si="22"/>
        <v>0</v>
      </c>
      <c r="V53" s="38">
        <v>0</v>
      </c>
      <c r="W53" s="37">
        <f t="shared" si="23"/>
        <v>0</v>
      </c>
      <c r="X53" s="38">
        <v>0</v>
      </c>
      <c r="Y53" s="37">
        <f t="shared" si="24"/>
        <v>0</v>
      </c>
      <c r="Z53" s="38">
        <v>0</v>
      </c>
      <c r="AA53" s="40">
        <f t="shared" si="27"/>
        <v>0</v>
      </c>
      <c r="AB53" s="33">
        <v>838</v>
      </c>
    </row>
    <row r="54" spans="1:28" ht="18" customHeight="1" x14ac:dyDescent="0.25">
      <c r="A54" s="35" t="s">
        <v>63</v>
      </c>
      <c r="B54" s="36">
        <f t="shared" si="25"/>
        <v>0</v>
      </c>
      <c r="C54" s="37">
        <f t="shared" si="14"/>
        <v>0</v>
      </c>
      <c r="D54" s="38">
        <v>0</v>
      </c>
      <c r="E54" s="37">
        <f t="shared" si="15"/>
        <v>0</v>
      </c>
      <c r="F54" s="38">
        <v>0</v>
      </c>
      <c r="G54" s="37">
        <f t="shared" si="16"/>
        <v>0</v>
      </c>
      <c r="H54" s="38">
        <v>0</v>
      </c>
      <c r="I54" s="37">
        <f t="shared" si="17"/>
        <v>0</v>
      </c>
      <c r="J54" s="38">
        <v>0</v>
      </c>
      <c r="K54" s="37">
        <f t="shared" si="18"/>
        <v>0</v>
      </c>
      <c r="L54" s="38">
        <v>0</v>
      </c>
      <c r="M54" s="37">
        <f t="shared" si="19"/>
        <v>0</v>
      </c>
      <c r="N54" s="38">
        <v>0</v>
      </c>
      <c r="O54" s="37">
        <f t="shared" si="20"/>
        <v>0</v>
      </c>
      <c r="P54" s="36">
        <v>0</v>
      </c>
      <c r="Q54" s="37">
        <f t="shared" si="26"/>
        <v>0</v>
      </c>
      <c r="R54" s="38">
        <v>0</v>
      </c>
      <c r="S54" s="37">
        <f t="shared" si="21"/>
        <v>0</v>
      </c>
      <c r="T54" s="38">
        <v>0</v>
      </c>
      <c r="U54" s="37">
        <f t="shared" si="22"/>
        <v>0</v>
      </c>
      <c r="V54" s="38">
        <v>0</v>
      </c>
      <c r="W54" s="37">
        <f t="shared" si="23"/>
        <v>0</v>
      </c>
      <c r="X54" s="38">
        <v>0</v>
      </c>
      <c r="Y54" s="37">
        <f t="shared" si="24"/>
        <v>0</v>
      </c>
      <c r="Z54" s="38">
        <v>0</v>
      </c>
      <c r="AA54" s="40">
        <f t="shared" si="27"/>
        <v>0</v>
      </c>
      <c r="AB54" s="33">
        <v>72</v>
      </c>
    </row>
    <row r="55" spans="1:28" ht="18" customHeight="1" x14ac:dyDescent="0.25">
      <c r="A55" s="35" t="s">
        <v>64</v>
      </c>
      <c r="B55" s="36">
        <f t="shared" si="25"/>
        <v>1</v>
      </c>
      <c r="C55" s="37">
        <f t="shared" si="14"/>
        <v>14.084507042253522</v>
      </c>
      <c r="D55" s="38">
        <v>1</v>
      </c>
      <c r="E55" s="37">
        <f t="shared" si="15"/>
        <v>14.084507042253522</v>
      </c>
      <c r="F55" s="38">
        <v>0</v>
      </c>
      <c r="G55" s="37">
        <f t="shared" si="16"/>
        <v>0</v>
      </c>
      <c r="H55" s="38">
        <v>0</v>
      </c>
      <c r="I55" s="37">
        <f t="shared" si="17"/>
        <v>0</v>
      </c>
      <c r="J55" s="38">
        <v>0</v>
      </c>
      <c r="K55" s="37">
        <f t="shared" si="18"/>
        <v>0</v>
      </c>
      <c r="L55" s="38">
        <v>0</v>
      </c>
      <c r="M55" s="37">
        <f t="shared" si="19"/>
        <v>0</v>
      </c>
      <c r="N55" s="38">
        <v>0</v>
      </c>
      <c r="O55" s="37">
        <f t="shared" si="20"/>
        <v>0</v>
      </c>
      <c r="P55" s="36">
        <v>0</v>
      </c>
      <c r="Q55" s="37">
        <f t="shared" si="26"/>
        <v>0</v>
      </c>
      <c r="R55" s="38">
        <v>0</v>
      </c>
      <c r="S55" s="37">
        <f t="shared" si="21"/>
        <v>0</v>
      </c>
      <c r="T55" s="38">
        <v>0</v>
      </c>
      <c r="U55" s="37">
        <f t="shared" si="22"/>
        <v>0</v>
      </c>
      <c r="V55" s="38">
        <v>0</v>
      </c>
      <c r="W55" s="37">
        <f t="shared" si="23"/>
        <v>0</v>
      </c>
      <c r="X55" s="38">
        <v>0</v>
      </c>
      <c r="Y55" s="37">
        <f t="shared" si="24"/>
        <v>0</v>
      </c>
      <c r="Z55" s="38">
        <v>0</v>
      </c>
      <c r="AA55" s="40">
        <f t="shared" si="27"/>
        <v>0</v>
      </c>
      <c r="AB55" s="33">
        <v>71</v>
      </c>
    </row>
    <row r="56" spans="1:28" ht="18" customHeight="1" x14ac:dyDescent="0.25">
      <c r="A56" s="35" t="s">
        <v>65</v>
      </c>
      <c r="B56" s="36">
        <f t="shared" si="25"/>
        <v>2</v>
      </c>
      <c r="C56" s="37">
        <f t="shared" si="14"/>
        <v>10.695187165775401</v>
      </c>
      <c r="D56" s="38">
        <v>1</v>
      </c>
      <c r="E56" s="37">
        <f t="shared" si="15"/>
        <v>5.3475935828877006</v>
      </c>
      <c r="F56" s="38">
        <v>1</v>
      </c>
      <c r="G56" s="37">
        <f t="shared" si="16"/>
        <v>5.3475935828877006</v>
      </c>
      <c r="H56" s="38">
        <v>0</v>
      </c>
      <c r="I56" s="37">
        <f t="shared" si="17"/>
        <v>0</v>
      </c>
      <c r="J56" s="38">
        <v>0</v>
      </c>
      <c r="K56" s="37">
        <f t="shared" si="18"/>
        <v>0</v>
      </c>
      <c r="L56" s="38">
        <v>0</v>
      </c>
      <c r="M56" s="37">
        <f t="shared" si="19"/>
        <v>0</v>
      </c>
      <c r="N56" s="38">
        <v>0</v>
      </c>
      <c r="O56" s="37">
        <f t="shared" si="20"/>
        <v>0</v>
      </c>
      <c r="P56" s="36">
        <v>0</v>
      </c>
      <c r="Q56" s="37">
        <f t="shared" si="26"/>
        <v>0</v>
      </c>
      <c r="R56" s="38">
        <v>0</v>
      </c>
      <c r="S56" s="37">
        <f t="shared" si="21"/>
        <v>0</v>
      </c>
      <c r="T56" s="38">
        <v>0</v>
      </c>
      <c r="U56" s="37">
        <f t="shared" si="22"/>
        <v>0</v>
      </c>
      <c r="V56" s="38">
        <v>0</v>
      </c>
      <c r="W56" s="37">
        <f t="shared" si="23"/>
        <v>0</v>
      </c>
      <c r="X56" s="38">
        <v>0</v>
      </c>
      <c r="Y56" s="37">
        <f t="shared" si="24"/>
        <v>0</v>
      </c>
      <c r="Z56" s="38">
        <v>0</v>
      </c>
      <c r="AA56" s="40">
        <f t="shared" si="27"/>
        <v>0</v>
      </c>
      <c r="AB56" s="33">
        <v>187</v>
      </c>
    </row>
    <row r="57" spans="1:28" ht="18" customHeight="1" x14ac:dyDescent="0.25">
      <c r="A57" s="35" t="s">
        <v>66</v>
      </c>
      <c r="B57" s="36">
        <f t="shared" si="25"/>
        <v>2</v>
      </c>
      <c r="C57" s="37">
        <f t="shared" si="14"/>
        <v>16.129032258064516</v>
      </c>
      <c r="D57" s="38">
        <v>1</v>
      </c>
      <c r="E57" s="37">
        <f t="shared" si="15"/>
        <v>8.064516129032258</v>
      </c>
      <c r="F57" s="38">
        <v>0</v>
      </c>
      <c r="G57" s="37">
        <f t="shared" si="16"/>
        <v>0</v>
      </c>
      <c r="H57" s="38">
        <v>0</v>
      </c>
      <c r="I57" s="37">
        <f t="shared" si="17"/>
        <v>0</v>
      </c>
      <c r="J57" s="38">
        <v>0</v>
      </c>
      <c r="K57" s="37">
        <f t="shared" si="18"/>
        <v>0</v>
      </c>
      <c r="L57" s="38">
        <v>1</v>
      </c>
      <c r="M57" s="37">
        <f t="shared" si="19"/>
        <v>8.064516129032258</v>
      </c>
      <c r="N57" s="38">
        <v>0</v>
      </c>
      <c r="O57" s="37">
        <f t="shared" si="20"/>
        <v>0</v>
      </c>
      <c r="P57" s="36">
        <v>0</v>
      </c>
      <c r="Q57" s="37">
        <f t="shared" si="26"/>
        <v>0</v>
      </c>
      <c r="R57" s="38">
        <v>0</v>
      </c>
      <c r="S57" s="37">
        <f t="shared" si="21"/>
        <v>0</v>
      </c>
      <c r="T57" s="38">
        <v>0</v>
      </c>
      <c r="U57" s="37">
        <f t="shared" si="22"/>
        <v>0</v>
      </c>
      <c r="V57" s="38">
        <v>0</v>
      </c>
      <c r="W57" s="37">
        <f t="shared" si="23"/>
        <v>0</v>
      </c>
      <c r="X57" s="38">
        <v>0</v>
      </c>
      <c r="Y57" s="37">
        <f t="shared" si="24"/>
        <v>0</v>
      </c>
      <c r="Z57" s="38">
        <v>0</v>
      </c>
      <c r="AA57" s="40">
        <f t="shared" si="27"/>
        <v>0</v>
      </c>
      <c r="AB57" s="33">
        <v>124</v>
      </c>
    </row>
    <row r="58" spans="1:28" ht="18" customHeight="1" x14ac:dyDescent="0.25">
      <c r="A58" s="35" t="s">
        <v>67</v>
      </c>
      <c r="B58" s="36">
        <f t="shared" si="25"/>
        <v>2</v>
      </c>
      <c r="C58" s="37">
        <f t="shared" si="14"/>
        <v>13.698630136986301</v>
      </c>
      <c r="D58" s="38">
        <v>1</v>
      </c>
      <c r="E58" s="37">
        <f t="shared" si="15"/>
        <v>6.8493150684931505</v>
      </c>
      <c r="F58" s="38">
        <v>0</v>
      </c>
      <c r="G58" s="37">
        <f t="shared" si="16"/>
        <v>0</v>
      </c>
      <c r="H58" s="38">
        <v>0</v>
      </c>
      <c r="I58" s="37">
        <f t="shared" si="17"/>
        <v>0</v>
      </c>
      <c r="J58" s="38">
        <v>0</v>
      </c>
      <c r="K58" s="37">
        <f t="shared" si="18"/>
        <v>0</v>
      </c>
      <c r="L58" s="38">
        <v>0</v>
      </c>
      <c r="M58" s="37">
        <f t="shared" si="19"/>
        <v>0</v>
      </c>
      <c r="N58" s="38">
        <v>0</v>
      </c>
      <c r="O58" s="37">
        <f t="shared" si="20"/>
        <v>0</v>
      </c>
      <c r="P58" s="36">
        <v>0</v>
      </c>
      <c r="Q58" s="37">
        <f t="shared" si="26"/>
        <v>0</v>
      </c>
      <c r="R58" s="38">
        <v>0</v>
      </c>
      <c r="S58" s="37">
        <f t="shared" si="21"/>
        <v>0</v>
      </c>
      <c r="T58" s="38">
        <v>0</v>
      </c>
      <c r="U58" s="37">
        <f t="shared" si="22"/>
        <v>0</v>
      </c>
      <c r="V58" s="38">
        <v>0</v>
      </c>
      <c r="W58" s="37">
        <f t="shared" si="23"/>
        <v>0</v>
      </c>
      <c r="X58" s="38">
        <v>1</v>
      </c>
      <c r="Y58" s="37">
        <f t="shared" si="24"/>
        <v>6.8493150684931505</v>
      </c>
      <c r="Z58" s="38">
        <v>0</v>
      </c>
      <c r="AA58" s="40">
        <f t="shared" si="27"/>
        <v>0</v>
      </c>
      <c r="AB58" s="33">
        <v>146</v>
      </c>
    </row>
    <row r="59" spans="1:28" ht="18" customHeight="1" x14ac:dyDescent="0.25">
      <c r="A59" s="35" t="s">
        <v>68</v>
      </c>
      <c r="B59" s="36">
        <f t="shared" si="25"/>
        <v>0</v>
      </c>
      <c r="C59" s="37">
        <f t="shared" si="14"/>
        <v>0</v>
      </c>
      <c r="D59" s="38">
        <v>0</v>
      </c>
      <c r="E59" s="37">
        <f t="shared" si="15"/>
        <v>0</v>
      </c>
      <c r="F59" s="38">
        <v>0</v>
      </c>
      <c r="G59" s="37">
        <f t="shared" si="16"/>
        <v>0</v>
      </c>
      <c r="H59" s="38">
        <v>0</v>
      </c>
      <c r="I59" s="37">
        <f t="shared" si="17"/>
        <v>0</v>
      </c>
      <c r="J59" s="38">
        <v>0</v>
      </c>
      <c r="K59" s="37">
        <f t="shared" si="18"/>
        <v>0</v>
      </c>
      <c r="L59" s="38">
        <v>0</v>
      </c>
      <c r="M59" s="37">
        <f t="shared" si="19"/>
        <v>0</v>
      </c>
      <c r="N59" s="38">
        <v>0</v>
      </c>
      <c r="O59" s="37">
        <f t="shared" si="20"/>
        <v>0</v>
      </c>
      <c r="P59" s="36">
        <v>0</v>
      </c>
      <c r="Q59" s="37">
        <f t="shared" si="26"/>
        <v>0</v>
      </c>
      <c r="R59" s="38">
        <v>0</v>
      </c>
      <c r="S59" s="37">
        <f t="shared" si="21"/>
        <v>0</v>
      </c>
      <c r="T59" s="38">
        <v>0</v>
      </c>
      <c r="U59" s="37">
        <f t="shared" si="22"/>
        <v>0</v>
      </c>
      <c r="V59" s="38">
        <v>0</v>
      </c>
      <c r="W59" s="37">
        <f t="shared" si="23"/>
        <v>0</v>
      </c>
      <c r="X59" s="38">
        <v>0</v>
      </c>
      <c r="Y59" s="37">
        <f t="shared" si="24"/>
        <v>0</v>
      </c>
      <c r="Z59" s="38">
        <v>0</v>
      </c>
      <c r="AA59" s="40">
        <f t="shared" si="27"/>
        <v>0</v>
      </c>
      <c r="AB59" s="33">
        <v>117</v>
      </c>
    </row>
    <row r="60" spans="1:28" s="34" customFormat="1" ht="18" customHeight="1" x14ac:dyDescent="0.25">
      <c r="A60" s="28" t="s">
        <v>69</v>
      </c>
      <c r="B60" s="29">
        <f t="shared" si="25"/>
        <v>7</v>
      </c>
      <c r="C60" s="30">
        <f t="shared" si="14"/>
        <v>6.2611806797853315</v>
      </c>
      <c r="D60" s="31">
        <v>3</v>
      </c>
      <c r="E60" s="30">
        <f t="shared" si="15"/>
        <v>2.6833631484794274</v>
      </c>
      <c r="F60" s="31">
        <v>3</v>
      </c>
      <c r="G60" s="30">
        <f t="shared" si="16"/>
        <v>2.6833631484794274</v>
      </c>
      <c r="H60" s="31">
        <v>1</v>
      </c>
      <c r="I60" s="30">
        <f t="shared" si="17"/>
        <v>0.89445438282647582</v>
      </c>
      <c r="J60" s="31">
        <v>0</v>
      </c>
      <c r="K60" s="30">
        <f t="shared" si="18"/>
        <v>0</v>
      </c>
      <c r="L60" s="31">
        <v>0</v>
      </c>
      <c r="M60" s="30">
        <f t="shared" si="19"/>
        <v>0</v>
      </c>
      <c r="N60" s="31">
        <v>0</v>
      </c>
      <c r="O60" s="30">
        <f t="shared" si="20"/>
        <v>0</v>
      </c>
      <c r="P60" s="29">
        <v>0</v>
      </c>
      <c r="Q60" s="37">
        <f t="shared" si="26"/>
        <v>0</v>
      </c>
      <c r="R60" s="31">
        <v>0</v>
      </c>
      <c r="S60" s="30">
        <f t="shared" si="21"/>
        <v>0</v>
      </c>
      <c r="T60" s="31">
        <v>0</v>
      </c>
      <c r="U60" s="30">
        <f t="shared" si="22"/>
        <v>0</v>
      </c>
      <c r="V60" s="31">
        <v>0</v>
      </c>
      <c r="W60" s="30">
        <f t="shared" si="23"/>
        <v>0</v>
      </c>
      <c r="X60" s="31">
        <v>0</v>
      </c>
      <c r="Y60" s="30">
        <f t="shared" si="24"/>
        <v>0</v>
      </c>
      <c r="Z60" s="31">
        <v>0</v>
      </c>
      <c r="AA60" s="32">
        <f t="shared" si="27"/>
        <v>0</v>
      </c>
      <c r="AB60" s="33">
        <v>1118</v>
      </c>
    </row>
    <row r="61" spans="1:28" ht="18" customHeight="1" x14ac:dyDescent="0.25">
      <c r="A61" s="35" t="s">
        <v>70</v>
      </c>
      <c r="B61" s="36">
        <f t="shared" si="25"/>
        <v>1</v>
      </c>
      <c r="C61" s="37">
        <f t="shared" si="14"/>
        <v>7.1942446043165473</v>
      </c>
      <c r="D61" s="38">
        <v>1</v>
      </c>
      <c r="E61" s="37">
        <f t="shared" si="15"/>
        <v>7.1942446043165473</v>
      </c>
      <c r="F61" s="38">
        <v>0</v>
      </c>
      <c r="G61" s="37">
        <f t="shared" si="16"/>
        <v>0</v>
      </c>
      <c r="H61" s="38">
        <v>0</v>
      </c>
      <c r="I61" s="37">
        <f t="shared" si="17"/>
        <v>0</v>
      </c>
      <c r="J61" s="38">
        <v>0</v>
      </c>
      <c r="K61" s="37">
        <f t="shared" si="18"/>
        <v>0</v>
      </c>
      <c r="L61" s="38">
        <v>0</v>
      </c>
      <c r="M61" s="37">
        <f t="shared" si="19"/>
        <v>0</v>
      </c>
      <c r="N61" s="38">
        <v>0</v>
      </c>
      <c r="O61" s="37">
        <f t="shared" si="20"/>
        <v>0</v>
      </c>
      <c r="P61" s="36">
        <v>0</v>
      </c>
      <c r="Q61" s="37">
        <f t="shared" si="26"/>
        <v>0</v>
      </c>
      <c r="R61" s="38">
        <v>0</v>
      </c>
      <c r="S61" s="37">
        <f t="shared" si="21"/>
        <v>0</v>
      </c>
      <c r="T61" s="38">
        <v>0</v>
      </c>
      <c r="U61" s="37">
        <f t="shared" si="22"/>
        <v>0</v>
      </c>
      <c r="V61" s="38">
        <v>0</v>
      </c>
      <c r="W61" s="37">
        <f t="shared" si="23"/>
        <v>0</v>
      </c>
      <c r="X61" s="38">
        <v>0</v>
      </c>
      <c r="Y61" s="37">
        <f t="shared" si="24"/>
        <v>0</v>
      </c>
      <c r="Z61" s="38">
        <v>0</v>
      </c>
      <c r="AA61" s="40">
        <f t="shared" si="27"/>
        <v>0</v>
      </c>
      <c r="AB61" s="27">
        <v>139</v>
      </c>
    </row>
    <row r="62" spans="1:28" ht="18" customHeight="1" x14ac:dyDescent="0.25">
      <c r="A62" s="35" t="s">
        <v>71</v>
      </c>
      <c r="B62" s="36">
        <f t="shared" si="25"/>
        <v>3</v>
      </c>
      <c r="C62" s="37">
        <f t="shared" si="14"/>
        <v>8.3333333333333339</v>
      </c>
      <c r="D62" s="38">
        <v>1</v>
      </c>
      <c r="E62" s="37">
        <f t="shared" si="15"/>
        <v>2.7777777777777777</v>
      </c>
      <c r="F62" s="38">
        <v>1</v>
      </c>
      <c r="G62" s="37">
        <f t="shared" si="16"/>
        <v>2.7777777777777777</v>
      </c>
      <c r="H62" s="38">
        <v>1</v>
      </c>
      <c r="I62" s="37">
        <f t="shared" si="17"/>
        <v>2.7777777777777777</v>
      </c>
      <c r="J62" s="38">
        <v>0</v>
      </c>
      <c r="K62" s="37">
        <f t="shared" si="18"/>
        <v>0</v>
      </c>
      <c r="L62" s="38">
        <v>0</v>
      </c>
      <c r="M62" s="37">
        <f t="shared" si="19"/>
        <v>0</v>
      </c>
      <c r="N62" s="38">
        <v>0</v>
      </c>
      <c r="O62" s="37">
        <f t="shared" si="20"/>
        <v>0</v>
      </c>
      <c r="P62" s="36">
        <v>0</v>
      </c>
      <c r="Q62" s="37">
        <f t="shared" si="26"/>
        <v>0</v>
      </c>
      <c r="R62" s="38">
        <v>0</v>
      </c>
      <c r="S62" s="37">
        <f t="shared" si="21"/>
        <v>0</v>
      </c>
      <c r="T62" s="38">
        <v>0</v>
      </c>
      <c r="U62" s="37">
        <f t="shared" si="22"/>
        <v>0</v>
      </c>
      <c r="V62" s="38">
        <v>0</v>
      </c>
      <c r="W62" s="37">
        <f t="shared" si="23"/>
        <v>0</v>
      </c>
      <c r="X62" s="38">
        <v>0</v>
      </c>
      <c r="Y62" s="37">
        <f t="shared" si="24"/>
        <v>0</v>
      </c>
      <c r="Z62" s="38">
        <v>0</v>
      </c>
      <c r="AA62" s="40">
        <f t="shared" si="27"/>
        <v>0</v>
      </c>
      <c r="AB62" s="27">
        <v>360</v>
      </c>
    </row>
    <row r="63" spans="1:28" ht="18" customHeight="1" x14ac:dyDescent="0.25">
      <c r="A63" s="35" t="s">
        <v>72</v>
      </c>
      <c r="B63" s="36">
        <f t="shared" si="25"/>
        <v>2</v>
      </c>
      <c r="C63" s="37">
        <f t="shared" si="14"/>
        <v>5.6980056980056979</v>
      </c>
      <c r="D63" s="38">
        <v>0</v>
      </c>
      <c r="E63" s="37">
        <f t="shared" si="15"/>
        <v>0</v>
      </c>
      <c r="F63" s="38">
        <v>2</v>
      </c>
      <c r="G63" s="37">
        <f t="shared" si="16"/>
        <v>5.6980056980056979</v>
      </c>
      <c r="H63" s="38">
        <v>0</v>
      </c>
      <c r="I63" s="37">
        <f t="shared" si="17"/>
        <v>0</v>
      </c>
      <c r="J63" s="38">
        <v>0</v>
      </c>
      <c r="K63" s="37">
        <f t="shared" si="18"/>
        <v>0</v>
      </c>
      <c r="L63" s="38">
        <v>0</v>
      </c>
      <c r="M63" s="37">
        <f t="shared" si="19"/>
        <v>0</v>
      </c>
      <c r="N63" s="38">
        <v>0</v>
      </c>
      <c r="O63" s="37">
        <f t="shared" si="20"/>
        <v>0</v>
      </c>
      <c r="P63" s="36">
        <v>0</v>
      </c>
      <c r="Q63" s="37">
        <f t="shared" si="26"/>
        <v>0</v>
      </c>
      <c r="R63" s="38">
        <v>0</v>
      </c>
      <c r="S63" s="37">
        <f t="shared" si="21"/>
        <v>0</v>
      </c>
      <c r="T63" s="38">
        <v>0</v>
      </c>
      <c r="U63" s="37">
        <f t="shared" si="22"/>
        <v>0</v>
      </c>
      <c r="V63" s="38">
        <v>0</v>
      </c>
      <c r="W63" s="37">
        <f t="shared" si="23"/>
        <v>0</v>
      </c>
      <c r="X63" s="38">
        <v>0</v>
      </c>
      <c r="Y63" s="37">
        <f t="shared" si="24"/>
        <v>0</v>
      </c>
      <c r="Z63" s="38">
        <v>0</v>
      </c>
      <c r="AA63" s="40">
        <f t="shared" si="27"/>
        <v>0</v>
      </c>
      <c r="AB63" s="33">
        <v>351</v>
      </c>
    </row>
    <row r="64" spans="1:28" ht="18" customHeight="1" x14ac:dyDescent="0.25">
      <c r="A64" s="35" t="s">
        <v>73</v>
      </c>
      <c r="B64" s="36">
        <f t="shared" si="25"/>
        <v>1</v>
      </c>
      <c r="C64" s="37">
        <f t="shared" si="14"/>
        <v>9.9009900990099009</v>
      </c>
      <c r="D64" s="38">
        <v>1</v>
      </c>
      <c r="E64" s="37">
        <f t="shared" si="15"/>
        <v>9.9009900990099009</v>
      </c>
      <c r="F64" s="38">
        <v>0</v>
      </c>
      <c r="G64" s="37">
        <f t="shared" si="16"/>
        <v>0</v>
      </c>
      <c r="H64" s="38">
        <v>0</v>
      </c>
      <c r="I64" s="37">
        <f t="shared" si="17"/>
        <v>0</v>
      </c>
      <c r="J64" s="38">
        <v>0</v>
      </c>
      <c r="K64" s="37">
        <f t="shared" si="18"/>
        <v>0</v>
      </c>
      <c r="L64" s="38">
        <v>0</v>
      </c>
      <c r="M64" s="37">
        <f t="shared" si="19"/>
        <v>0</v>
      </c>
      <c r="N64" s="38">
        <v>0</v>
      </c>
      <c r="O64" s="37">
        <f t="shared" si="20"/>
        <v>0</v>
      </c>
      <c r="P64" s="36">
        <v>0</v>
      </c>
      <c r="Q64" s="37">
        <f t="shared" si="26"/>
        <v>0</v>
      </c>
      <c r="R64" s="38">
        <v>0</v>
      </c>
      <c r="S64" s="37">
        <f t="shared" si="21"/>
        <v>0</v>
      </c>
      <c r="T64" s="38">
        <v>0</v>
      </c>
      <c r="U64" s="37">
        <f t="shared" si="22"/>
        <v>0</v>
      </c>
      <c r="V64" s="38">
        <v>0</v>
      </c>
      <c r="W64" s="37">
        <f t="shared" si="23"/>
        <v>0</v>
      </c>
      <c r="X64" s="38">
        <v>0</v>
      </c>
      <c r="Y64" s="37">
        <f t="shared" si="24"/>
        <v>0</v>
      </c>
      <c r="Z64" s="38">
        <v>0</v>
      </c>
      <c r="AA64" s="40">
        <f t="shared" si="27"/>
        <v>0</v>
      </c>
      <c r="AB64" s="33">
        <v>101</v>
      </c>
    </row>
    <row r="65" spans="1:28" ht="18" customHeight="1" x14ac:dyDescent="0.25">
      <c r="A65" s="35" t="s">
        <v>74</v>
      </c>
      <c r="B65" s="36">
        <f t="shared" si="25"/>
        <v>0</v>
      </c>
      <c r="C65" s="37">
        <f t="shared" si="14"/>
        <v>0</v>
      </c>
      <c r="D65" s="38">
        <v>0</v>
      </c>
      <c r="E65" s="37">
        <f t="shared" si="15"/>
        <v>0</v>
      </c>
      <c r="F65" s="38">
        <v>0</v>
      </c>
      <c r="G65" s="37">
        <f t="shared" si="16"/>
        <v>0</v>
      </c>
      <c r="H65" s="38">
        <v>0</v>
      </c>
      <c r="I65" s="37">
        <f t="shared" si="17"/>
        <v>0</v>
      </c>
      <c r="J65" s="38">
        <v>0</v>
      </c>
      <c r="K65" s="37">
        <f t="shared" si="18"/>
        <v>0</v>
      </c>
      <c r="L65" s="38">
        <v>0</v>
      </c>
      <c r="M65" s="37">
        <f t="shared" si="19"/>
        <v>0</v>
      </c>
      <c r="N65" s="38">
        <v>0</v>
      </c>
      <c r="O65" s="37">
        <f t="shared" si="20"/>
        <v>0</v>
      </c>
      <c r="P65" s="36">
        <v>0</v>
      </c>
      <c r="Q65" s="37">
        <f t="shared" si="26"/>
        <v>0</v>
      </c>
      <c r="R65" s="38">
        <v>0</v>
      </c>
      <c r="S65" s="37">
        <f t="shared" si="21"/>
        <v>0</v>
      </c>
      <c r="T65" s="38">
        <v>0</v>
      </c>
      <c r="U65" s="37">
        <f t="shared" si="22"/>
        <v>0</v>
      </c>
      <c r="V65" s="38">
        <v>0</v>
      </c>
      <c r="W65" s="37">
        <f t="shared" si="23"/>
        <v>0</v>
      </c>
      <c r="X65" s="38">
        <v>0</v>
      </c>
      <c r="Y65" s="37">
        <f t="shared" si="24"/>
        <v>0</v>
      </c>
      <c r="Z65" s="38">
        <v>0</v>
      </c>
      <c r="AA65" s="40">
        <f t="shared" si="27"/>
        <v>0</v>
      </c>
      <c r="AB65" s="33">
        <v>53</v>
      </c>
    </row>
    <row r="66" spans="1:28" s="34" customFormat="1" ht="18" customHeight="1" x14ac:dyDescent="0.25">
      <c r="A66" s="28" t="s">
        <v>75</v>
      </c>
      <c r="B66" s="29">
        <f t="shared" si="25"/>
        <v>43</v>
      </c>
      <c r="C66" s="30">
        <f t="shared" si="14"/>
        <v>13.906856403622252</v>
      </c>
      <c r="D66" s="31">
        <v>26</v>
      </c>
      <c r="E66" s="30">
        <f t="shared" si="15"/>
        <v>8.4087968952134542</v>
      </c>
      <c r="F66" s="31">
        <v>10</v>
      </c>
      <c r="G66" s="30">
        <f t="shared" si="16"/>
        <v>3.2341526520051747</v>
      </c>
      <c r="H66" s="31">
        <v>1</v>
      </c>
      <c r="I66" s="30">
        <f t="shared" si="17"/>
        <v>0.3234152652005175</v>
      </c>
      <c r="J66" s="31">
        <v>1</v>
      </c>
      <c r="K66" s="30">
        <f t="shared" si="18"/>
        <v>0.3234152652005175</v>
      </c>
      <c r="L66" s="31">
        <v>0</v>
      </c>
      <c r="M66" s="30">
        <f t="shared" si="19"/>
        <v>0</v>
      </c>
      <c r="N66" s="31">
        <v>0</v>
      </c>
      <c r="O66" s="30">
        <f t="shared" si="20"/>
        <v>0</v>
      </c>
      <c r="P66" s="29">
        <v>0</v>
      </c>
      <c r="Q66" s="37">
        <f t="shared" si="26"/>
        <v>0</v>
      </c>
      <c r="R66" s="31">
        <v>1</v>
      </c>
      <c r="S66" s="30">
        <f t="shared" si="21"/>
        <v>0.3234152652005175</v>
      </c>
      <c r="T66" s="31">
        <v>0</v>
      </c>
      <c r="U66" s="30">
        <f t="shared" si="22"/>
        <v>0</v>
      </c>
      <c r="V66" s="31">
        <v>0</v>
      </c>
      <c r="W66" s="30">
        <f t="shared" si="23"/>
        <v>0</v>
      </c>
      <c r="X66" s="31">
        <v>0</v>
      </c>
      <c r="Y66" s="30">
        <f t="shared" si="24"/>
        <v>0</v>
      </c>
      <c r="Z66" s="31">
        <v>4</v>
      </c>
      <c r="AA66" s="32">
        <f t="shared" si="27"/>
        <v>1.29366106080207</v>
      </c>
      <c r="AB66" s="33">
        <v>3092</v>
      </c>
    </row>
    <row r="67" spans="1:28" ht="18" customHeight="1" x14ac:dyDescent="0.25">
      <c r="A67" s="35" t="s">
        <v>76</v>
      </c>
      <c r="B67" s="36">
        <f t="shared" si="25"/>
        <v>0</v>
      </c>
      <c r="C67" s="37">
        <f t="shared" si="14"/>
        <v>0</v>
      </c>
      <c r="D67" s="38">
        <v>0</v>
      </c>
      <c r="E67" s="37">
        <f t="shared" si="15"/>
        <v>0</v>
      </c>
      <c r="F67" s="38"/>
      <c r="G67" s="37">
        <f t="shared" si="16"/>
        <v>0</v>
      </c>
      <c r="H67" s="38"/>
      <c r="I67" s="37">
        <f t="shared" si="17"/>
        <v>0</v>
      </c>
      <c r="J67" s="38">
        <v>0</v>
      </c>
      <c r="K67" s="37">
        <f t="shared" si="18"/>
        <v>0</v>
      </c>
      <c r="L67" s="38">
        <v>0</v>
      </c>
      <c r="M67" s="37">
        <f t="shared" si="19"/>
        <v>0</v>
      </c>
      <c r="N67" s="38">
        <v>0</v>
      </c>
      <c r="O67" s="37">
        <f t="shared" si="20"/>
        <v>0</v>
      </c>
      <c r="P67" s="36">
        <v>0</v>
      </c>
      <c r="Q67" s="37">
        <f t="shared" si="26"/>
        <v>0</v>
      </c>
      <c r="R67" s="38">
        <v>0</v>
      </c>
      <c r="S67" s="37">
        <f t="shared" si="21"/>
        <v>0</v>
      </c>
      <c r="T67" s="38">
        <v>0</v>
      </c>
      <c r="U67" s="37">
        <f t="shared" si="22"/>
        <v>0</v>
      </c>
      <c r="V67" s="38">
        <v>0</v>
      </c>
      <c r="W67" s="37">
        <f t="shared" si="23"/>
        <v>0</v>
      </c>
      <c r="X67" s="38">
        <v>0</v>
      </c>
      <c r="Y67" s="37">
        <f t="shared" si="24"/>
        <v>0</v>
      </c>
      <c r="Z67" s="38">
        <v>0</v>
      </c>
      <c r="AA67" s="40">
        <f t="shared" si="27"/>
        <v>0</v>
      </c>
      <c r="AB67" s="33">
        <v>16</v>
      </c>
    </row>
    <row r="68" spans="1:28" ht="18" customHeight="1" x14ac:dyDescent="0.25">
      <c r="A68" s="35" t="s">
        <v>77</v>
      </c>
      <c r="B68" s="36">
        <f t="shared" si="25"/>
        <v>12</v>
      </c>
      <c r="C68" s="37">
        <f t="shared" si="14"/>
        <v>9.9420049710024863</v>
      </c>
      <c r="D68" s="38">
        <v>5</v>
      </c>
      <c r="E68" s="37">
        <f t="shared" si="15"/>
        <v>4.1425020712510356</v>
      </c>
      <c r="F68" s="38">
        <v>5</v>
      </c>
      <c r="G68" s="37">
        <f t="shared" si="16"/>
        <v>4.1425020712510356</v>
      </c>
      <c r="H68" s="38">
        <v>0</v>
      </c>
      <c r="I68" s="37">
        <f t="shared" si="17"/>
        <v>0</v>
      </c>
      <c r="J68" s="38">
        <v>0</v>
      </c>
      <c r="K68" s="37">
        <f t="shared" si="18"/>
        <v>0</v>
      </c>
      <c r="L68" s="38">
        <v>0</v>
      </c>
      <c r="M68" s="37">
        <f t="shared" si="19"/>
        <v>0</v>
      </c>
      <c r="N68" s="38">
        <v>0</v>
      </c>
      <c r="O68" s="37">
        <f t="shared" si="20"/>
        <v>0</v>
      </c>
      <c r="P68" s="36">
        <v>0</v>
      </c>
      <c r="Q68" s="37">
        <f t="shared" si="26"/>
        <v>0</v>
      </c>
      <c r="R68" s="38">
        <v>0</v>
      </c>
      <c r="S68" s="37">
        <f t="shared" si="21"/>
        <v>0</v>
      </c>
      <c r="T68" s="38">
        <v>0</v>
      </c>
      <c r="U68" s="37">
        <f t="shared" si="22"/>
        <v>0</v>
      </c>
      <c r="V68" s="38">
        <v>0</v>
      </c>
      <c r="W68" s="37">
        <f t="shared" si="23"/>
        <v>0</v>
      </c>
      <c r="X68" s="38">
        <v>0</v>
      </c>
      <c r="Y68" s="37">
        <f t="shared" si="24"/>
        <v>0</v>
      </c>
      <c r="Z68" s="38">
        <v>2</v>
      </c>
      <c r="AA68" s="40">
        <f t="shared" si="27"/>
        <v>1.6570008285004141</v>
      </c>
      <c r="AB68" s="33">
        <v>1207</v>
      </c>
    </row>
    <row r="69" spans="1:28" ht="18" customHeight="1" x14ac:dyDescent="0.25">
      <c r="A69" s="35" t="s">
        <v>78</v>
      </c>
      <c r="B69" s="36">
        <f t="shared" si="25"/>
        <v>1</v>
      </c>
      <c r="C69" s="37">
        <f t="shared" si="14"/>
        <v>17.543859649122805</v>
      </c>
      <c r="D69" s="38"/>
      <c r="E69" s="37">
        <f t="shared" si="15"/>
        <v>0</v>
      </c>
      <c r="F69" s="38">
        <v>1</v>
      </c>
      <c r="G69" s="37">
        <f t="shared" si="16"/>
        <v>17.543859649122805</v>
      </c>
      <c r="H69" s="38">
        <v>0</v>
      </c>
      <c r="I69" s="37">
        <v>0</v>
      </c>
      <c r="J69" s="38">
        <v>0</v>
      </c>
      <c r="K69" s="37">
        <v>0</v>
      </c>
      <c r="L69" s="38">
        <v>0</v>
      </c>
      <c r="M69" s="37">
        <f t="shared" si="19"/>
        <v>0</v>
      </c>
      <c r="N69" s="38">
        <v>0</v>
      </c>
      <c r="O69" s="37">
        <f t="shared" si="20"/>
        <v>0</v>
      </c>
      <c r="P69" s="36">
        <v>0</v>
      </c>
      <c r="Q69" s="37">
        <f t="shared" si="26"/>
        <v>0</v>
      </c>
      <c r="R69" s="38">
        <v>0</v>
      </c>
      <c r="S69" s="37">
        <f t="shared" si="21"/>
        <v>0</v>
      </c>
      <c r="T69" s="38">
        <v>0</v>
      </c>
      <c r="U69" s="37">
        <f t="shared" si="22"/>
        <v>0</v>
      </c>
      <c r="V69" s="38">
        <v>0</v>
      </c>
      <c r="W69" s="37">
        <f t="shared" si="23"/>
        <v>0</v>
      </c>
      <c r="X69" s="38">
        <v>0</v>
      </c>
      <c r="Y69" s="37">
        <f t="shared" si="24"/>
        <v>0</v>
      </c>
      <c r="Z69" s="38">
        <v>0</v>
      </c>
      <c r="AA69" s="40">
        <f t="shared" si="27"/>
        <v>0</v>
      </c>
      <c r="AB69" s="33">
        <v>57</v>
      </c>
    </row>
    <row r="70" spans="1:28" ht="18" customHeight="1" x14ac:dyDescent="0.25">
      <c r="A70" s="35" t="s">
        <v>79</v>
      </c>
      <c r="B70" s="36">
        <f t="shared" si="25"/>
        <v>30</v>
      </c>
      <c r="C70" s="37">
        <f>+B70/AB70*1000</f>
        <v>16.556291390728479</v>
      </c>
      <c r="D70" s="38">
        <v>21</v>
      </c>
      <c r="E70" s="37">
        <f t="shared" si="15"/>
        <v>11.589403973509935</v>
      </c>
      <c r="F70" s="38">
        <v>4</v>
      </c>
      <c r="G70" s="37">
        <f t="shared" si="16"/>
        <v>2.2075055187637971</v>
      </c>
      <c r="H70" s="38">
        <v>1</v>
      </c>
      <c r="I70" s="37">
        <f>+H70/AB70*1000</f>
        <v>0.55187637969094927</v>
      </c>
      <c r="J70" s="38">
        <v>1</v>
      </c>
      <c r="K70" s="37">
        <f>+J70/AB70*1000</f>
        <v>0.55187637969094927</v>
      </c>
      <c r="L70" s="38">
        <v>0</v>
      </c>
      <c r="M70" s="37">
        <f t="shared" si="19"/>
        <v>0</v>
      </c>
      <c r="N70" s="38">
        <v>0</v>
      </c>
      <c r="O70" s="37">
        <f t="shared" si="20"/>
        <v>0</v>
      </c>
      <c r="P70" s="36">
        <v>0</v>
      </c>
      <c r="Q70" s="37">
        <f t="shared" si="26"/>
        <v>0</v>
      </c>
      <c r="R70" s="38">
        <v>1</v>
      </c>
      <c r="S70" s="37">
        <f t="shared" si="21"/>
        <v>0.55187637969094927</v>
      </c>
      <c r="T70" s="38">
        <v>0</v>
      </c>
      <c r="U70" s="37">
        <f t="shared" si="22"/>
        <v>0</v>
      </c>
      <c r="V70" s="38">
        <v>0</v>
      </c>
      <c r="W70" s="37">
        <f t="shared" si="23"/>
        <v>0</v>
      </c>
      <c r="X70" s="38">
        <v>0</v>
      </c>
      <c r="Y70" s="37">
        <f t="shared" si="24"/>
        <v>0</v>
      </c>
      <c r="Z70" s="38">
        <v>2</v>
      </c>
      <c r="AA70" s="40">
        <f t="shared" si="27"/>
        <v>1.1037527593818985</v>
      </c>
      <c r="AB70" s="33">
        <v>1812</v>
      </c>
    </row>
    <row r="71" spans="1:28" s="34" customFormat="1" ht="18" customHeight="1" x14ac:dyDescent="0.25">
      <c r="A71" s="28" t="s">
        <v>80</v>
      </c>
      <c r="B71" s="29">
        <f t="shared" si="25"/>
        <v>150</v>
      </c>
      <c r="C71" s="30">
        <f>+B71/AB71*1000</f>
        <v>12</v>
      </c>
      <c r="D71" s="31">
        <v>88</v>
      </c>
      <c r="E71" s="30">
        <f t="shared" si="15"/>
        <v>7.04</v>
      </c>
      <c r="F71" s="31">
        <v>37</v>
      </c>
      <c r="G71" s="30">
        <f t="shared" si="16"/>
        <v>2.96</v>
      </c>
      <c r="H71" s="31">
        <v>5</v>
      </c>
      <c r="I71" s="30">
        <f>+H71/AB71*1000</f>
        <v>0.4</v>
      </c>
      <c r="J71" s="31">
        <v>0</v>
      </c>
      <c r="K71" s="30">
        <f>+J71/AB71*1000</f>
        <v>0</v>
      </c>
      <c r="L71" s="31">
        <v>0</v>
      </c>
      <c r="M71" s="30">
        <f t="shared" si="19"/>
        <v>0</v>
      </c>
      <c r="N71" s="31">
        <v>0</v>
      </c>
      <c r="O71" s="30">
        <f t="shared" si="20"/>
        <v>0</v>
      </c>
      <c r="P71" s="29">
        <v>2</v>
      </c>
      <c r="Q71" s="37">
        <f t="shared" si="26"/>
        <v>1.6E-2</v>
      </c>
      <c r="R71" s="31">
        <v>4</v>
      </c>
      <c r="S71" s="30">
        <f t="shared" si="21"/>
        <v>0.32</v>
      </c>
      <c r="T71" s="31">
        <v>0</v>
      </c>
      <c r="U71" s="30">
        <f t="shared" si="22"/>
        <v>0</v>
      </c>
      <c r="V71" s="31">
        <v>1</v>
      </c>
      <c r="W71" s="30">
        <f t="shared" si="23"/>
        <v>0.08</v>
      </c>
      <c r="X71" s="31">
        <v>0</v>
      </c>
      <c r="Y71" s="30">
        <f t="shared" si="24"/>
        <v>0</v>
      </c>
      <c r="Z71" s="31">
        <v>13</v>
      </c>
      <c r="AA71" s="32">
        <f t="shared" si="27"/>
        <v>1.0399999999999998</v>
      </c>
      <c r="AB71" s="33">
        <v>12500</v>
      </c>
    </row>
    <row r="72" spans="1:28" ht="18" customHeight="1" x14ac:dyDescent="0.25">
      <c r="A72" s="35" t="s">
        <v>81</v>
      </c>
      <c r="B72" s="36">
        <f t="shared" si="25"/>
        <v>3</v>
      </c>
      <c r="C72" s="37">
        <f>+B72/AB72*1000</f>
        <v>6.1728395061728394</v>
      </c>
      <c r="D72" s="38">
        <v>1</v>
      </c>
      <c r="E72" s="37">
        <f t="shared" si="15"/>
        <v>2.0576131687242798</v>
      </c>
      <c r="F72" s="38">
        <v>2</v>
      </c>
      <c r="G72" s="37">
        <f t="shared" si="16"/>
        <v>4.1152263374485596</v>
      </c>
      <c r="H72" s="38">
        <v>0</v>
      </c>
      <c r="I72" s="37">
        <f>+H72/AB72*1000</f>
        <v>0</v>
      </c>
      <c r="J72" s="38">
        <v>0</v>
      </c>
      <c r="K72" s="37">
        <f>+J72/AB72*1000</f>
        <v>0</v>
      </c>
      <c r="L72" s="38">
        <v>0</v>
      </c>
      <c r="M72" s="37">
        <f t="shared" si="19"/>
        <v>0</v>
      </c>
      <c r="N72" s="38">
        <v>0</v>
      </c>
      <c r="O72" s="37">
        <f t="shared" si="20"/>
        <v>0</v>
      </c>
      <c r="P72" s="36">
        <v>0</v>
      </c>
      <c r="Q72" s="37">
        <f t="shared" si="26"/>
        <v>0</v>
      </c>
      <c r="R72" s="38">
        <v>0</v>
      </c>
      <c r="S72" s="37">
        <f t="shared" si="21"/>
        <v>0</v>
      </c>
      <c r="T72" s="38">
        <v>0</v>
      </c>
      <c r="U72" s="37">
        <f t="shared" si="22"/>
        <v>0</v>
      </c>
      <c r="V72" s="38">
        <v>0</v>
      </c>
      <c r="W72" s="37">
        <f t="shared" si="23"/>
        <v>0</v>
      </c>
      <c r="X72" s="38">
        <v>0</v>
      </c>
      <c r="Y72" s="37">
        <f t="shared" si="24"/>
        <v>0</v>
      </c>
      <c r="Z72" s="38">
        <v>0</v>
      </c>
      <c r="AA72" s="40">
        <f t="shared" si="27"/>
        <v>0</v>
      </c>
      <c r="AB72" s="33">
        <v>486</v>
      </c>
    </row>
    <row r="73" spans="1:28" ht="18" customHeight="1" x14ac:dyDescent="0.25">
      <c r="A73" s="35" t="s">
        <v>82</v>
      </c>
      <c r="B73" s="36">
        <f t="shared" si="25"/>
        <v>147</v>
      </c>
      <c r="C73" s="37">
        <f>+B73/AB73*1000</f>
        <v>12.238781117309134</v>
      </c>
      <c r="D73" s="38">
        <v>87</v>
      </c>
      <c r="E73" s="37">
        <f t="shared" si="15"/>
        <v>7.2433602531013239</v>
      </c>
      <c r="F73" s="38">
        <v>35</v>
      </c>
      <c r="G73" s="37">
        <f t="shared" si="16"/>
        <v>2.913995504121222</v>
      </c>
      <c r="H73" s="38">
        <v>5</v>
      </c>
      <c r="I73" s="37">
        <f>+H73/AB73*1000</f>
        <v>0.41628507201731746</v>
      </c>
      <c r="J73" s="38">
        <v>0</v>
      </c>
      <c r="K73" s="37">
        <f>+J73/AB73*1000</f>
        <v>0</v>
      </c>
      <c r="L73" s="38">
        <v>0</v>
      </c>
      <c r="M73" s="37">
        <f t="shared" si="19"/>
        <v>0</v>
      </c>
      <c r="N73" s="38">
        <v>0</v>
      </c>
      <c r="O73" s="37">
        <f t="shared" si="20"/>
        <v>0</v>
      </c>
      <c r="P73" s="36">
        <v>2</v>
      </c>
      <c r="Q73" s="37">
        <f t="shared" si="26"/>
        <v>1.6651402880692698E-2</v>
      </c>
      <c r="R73" s="38">
        <v>4</v>
      </c>
      <c r="S73" s="37">
        <f t="shared" si="21"/>
        <v>0.33302805761385396</v>
      </c>
      <c r="T73" s="38">
        <v>0</v>
      </c>
      <c r="U73" s="37">
        <f t="shared" si="22"/>
        <v>0</v>
      </c>
      <c r="V73" s="38">
        <v>1</v>
      </c>
      <c r="W73" s="37">
        <f t="shared" si="23"/>
        <v>8.3257014403463489E-2</v>
      </c>
      <c r="X73" s="38">
        <v>0</v>
      </c>
      <c r="Y73" s="37">
        <f t="shared" si="24"/>
        <v>0</v>
      </c>
      <c r="Z73" s="38">
        <v>13</v>
      </c>
      <c r="AA73" s="40">
        <f t="shared" si="27"/>
        <v>1.0823411872450255</v>
      </c>
      <c r="AB73" s="27">
        <v>12011</v>
      </c>
    </row>
    <row r="74" spans="1:28" s="34" customFormat="1" ht="18" customHeight="1" x14ac:dyDescent="0.25">
      <c r="A74" s="28" t="s">
        <v>83</v>
      </c>
      <c r="B74" s="29">
        <f t="shared" si="25"/>
        <v>36</v>
      </c>
      <c r="C74" s="30">
        <f>+B74/AB74*1000</f>
        <v>9.0338770388958594</v>
      </c>
      <c r="D74" s="31">
        <v>25</v>
      </c>
      <c r="E74" s="30">
        <f t="shared" si="15"/>
        <v>6.2735257214554583</v>
      </c>
      <c r="F74" s="31">
        <v>7</v>
      </c>
      <c r="G74" s="30">
        <f t="shared" si="16"/>
        <v>1.7565872020075284</v>
      </c>
      <c r="H74" s="31">
        <v>0</v>
      </c>
      <c r="I74" s="30">
        <f>+H74/AB74*1000</f>
        <v>0</v>
      </c>
      <c r="J74" s="31">
        <v>0</v>
      </c>
      <c r="K74" s="30">
        <f>+J74/AB74*1000</f>
        <v>0</v>
      </c>
      <c r="L74" s="31">
        <v>0</v>
      </c>
      <c r="M74" s="30">
        <f t="shared" si="19"/>
        <v>0</v>
      </c>
      <c r="N74" s="31">
        <v>0</v>
      </c>
      <c r="O74" s="30">
        <f t="shared" si="20"/>
        <v>0</v>
      </c>
      <c r="P74" s="29">
        <v>1</v>
      </c>
      <c r="Q74" s="37">
        <f t="shared" si="26"/>
        <v>2.5094102885821829E-2</v>
      </c>
      <c r="R74" s="31">
        <v>0</v>
      </c>
      <c r="S74" s="30">
        <f t="shared" si="21"/>
        <v>0</v>
      </c>
      <c r="T74" s="31">
        <v>1</v>
      </c>
      <c r="U74" s="30">
        <f t="shared" si="22"/>
        <v>0.25094102885821828</v>
      </c>
      <c r="V74" s="31">
        <v>0</v>
      </c>
      <c r="W74" s="30">
        <f t="shared" si="23"/>
        <v>0</v>
      </c>
      <c r="X74" s="31">
        <v>0</v>
      </c>
      <c r="Y74" s="30">
        <f t="shared" si="24"/>
        <v>0</v>
      </c>
      <c r="Z74" s="31">
        <v>2</v>
      </c>
      <c r="AA74" s="32">
        <f t="shared" si="27"/>
        <v>0.50188205771643657</v>
      </c>
      <c r="AB74" s="33">
        <v>3985</v>
      </c>
    </row>
    <row r="75" spans="1:28" ht="19.5" customHeight="1" x14ac:dyDescent="0.25">
      <c r="A75" s="41" t="s">
        <v>47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27"/>
    </row>
    <row r="76" spans="1:28" ht="19.5" customHeight="1" thickBot="1" x14ac:dyDescent="0.3">
      <c r="A76" s="2" t="s">
        <v>48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7"/>
    </row>
    <row r="77" spans="1:28" ht="19.5" customHeight="1" x14ac:dyDescent="0.25">
      <c r="A77" s="3" t="s">
        <v>2</v>
      </c>
      <c r="B77" s="7" t="s">
        <v>3</v>
      </c>
      <c r="C77" s="7"/>
      <c r="D77" s="5" t="s">
        <v>4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27"/>
    </row>
    <row r="78" spans="1:28" ht="37.5" customHeight="1" x14ac:dyDescent="0.25">
      <c r="A78" s="3"/>
      <c r="B78" s="7"/>
      <c r="C78" s="7"/>
      <c r="D78" s="8" t="s">
        <v>5</v>
      </c>
      <c r="E78" s="8"/>
      <c r="F78" s="9" t="s">
        <v>6</v>
      </c>
      <c r="G78" s="9"/>
      <c r="H78" s="7" t="s">
        <v>7</v>
      </c>
      <c r="I78" s="7"/>
      <c r="J78" s="8" t="s">
        <v>8</v>
      </c>
      <c r="K78" s="8"/>
      <c r="L78" s="8" t="s">
        <v>9</v>
      </c>
      <c r="M78" s="8"/>
      <c r="N78" s="8" t="s">
        <v>49</v>
      </c>
      <c r="O78" s="8"/>
      <c r="P78" s="10" t="s">
        <v>11</v>
      </c>
      <c r="Q78" s="11"/>
      <c r="R78" s="12" t="s">
        <v>12</v>
      </c>
      <c r="S78" s="12"/>
      <c r="T78" s="8" t="s">
        <v>13</v>
      </c>
      <c r="U78" s="8"/>
      <c r="V78" s="8" t="s">
        <v>14</v>
      </c>
      <c r="W78" s="8"/>
      <c r="X78" s="8" t="s">
        <v>15</v>
      </c>
      <c r="Y78" s="8"/>
      <c r="Z78" s="8" t="s">
        <v>16</v>
      </c>
      <c r="AA78" s="13"/>
      <c r="AB78" s="27"/>
    </row>
    <row r="79" spans="1:28" ht="37.5" customHeight="1" x14ac:dyDescent="0.25">
      <c r="A79" s="3"/>
      <c r="B79" s="14"/>
      <c r="C79" s="14"/>
      <c r="D79" s="15"/>
      <c r="E79" s="15"/>
      <c r="F79" s="16"/>
      <c r="G79" s="16"/>
      <c r="H79" s="14"/>
      <c r="I79" s="14"/>
      <c r="J79" s="15"/>
      <c r="K79" s="15"/>
      <c r="L79" s="15"/>
      <c r="M79" s="15"/>
      <c r="N79" s="15"/>
      <c r="O79" s="15"/>
      <c r="P79" s="17"/>
      <c r="Q79" s="18"/>
      <c r="R79" s="15"/>
      <c r="S79" s="15"/>
      <c r="T79" s="15"/>
      <c r="U79" s="15"/>
      <c r="V79" s="15"/>
      <c r="W79" s="15"/>
      <c r="X79" s="15"/>
      <c r="Y79" s="15"/>
      <c r="Z79" s="15"/>
      <c r="AA79" s="17"/>
      <c r="AB79" s="27"/>
    </row>
    <row r="80" spans="1:28" ht="19.5" customHeight="1" thickBot="1" x14ac:dyDescent="0.3">
      <c r="A80" s="19"/>
      <c r="B80" s="20" t="s">
        <v>17</v>
      </c>
      <c r="C80" s="20" t="s">
        <v>18</v>
      </c>
      <c r="D80" s="21" t="s">
        <v>17</v>
      </c>
      <c r="E80" s="21" t="s">
        <v>18</v>
      </c>
      <c r="F80" s="20" t="s">
        <v>17</v>
      </c>
      <c r="G80" s="20" t="s">
        <v>18</v>
      </c>
      <c r="H80" s="20" t="s">
        <v>17</v>
      </c>
      <c r="I80" s="20" t="s">
        <v>18</v>
      </c>
      <c r="J80" s="20" t="s">
        <v>17</v>
      </c>
      <c r="K80" s="20" t="s">
        <v>18</v>
      </c>
      <c r="L80" s="20" t="s">
        <v>17</v>
      </c>
      <c r="M80" s="20" t="s">
        <v>18</v>
      </c>
      <c r="N80" s="20" t="s">
        <v>17</v>
      </c>
      <c r="O80" s="20" t="s">
        <v>18</v>
      </c>
      <c r="P80" s="20"/>
      <c r="Q80" s="20"/>
      <c r="R80" s="20" t="s">
        <v>17</v>
      </c>
      <c r="S80" s="20" t="s">
        <v>18</v>
      </c>
      <c r="T80" s="20" t="s">
        <v>17</v>
      </c>
      <c r="U80" s="20" t="s">
        <v>18</v>
      </c>
      <c r="V80" s="20" t="s">
        <v>17</v>
      </c>
      <c r="W80" s="20" t="s">
        <v>18</v>
      </c>
      <c r="X80" s="20" t="s">
        <v>17</v>
      </c>
      <c r="Y80" s="20" t="s">
        <v>18</v>
      </c>
      <c r="Z80" s="20" t="s">
        <v>17</v>
      </c>
      <c r="AA80" s="22" t="s">
        <v>18</v>
      </c>
      <c r="AB80" s="27"/>
    </row>
    <row r="81" spans="1:28" s="34" customFormat="1" ht="18" customHeight="1" x14ac:dyDescent="0.25">
      <c r="A81" s="28" t="s">
        <v>84</v>
      </c>
      <c r="B81" s="29">
        <f>+D81+F81+H81+J81+L81+N81+P81+R81+T81+V81+X81+Z81</f>
        <v>120</v>
      </c>
      <c r="C81" s="30">
        <f t="shared" ref="C81:C109" si="28">+B81/AB81*1000</f>
        <v>12.091898428053204</v>
      </c>
      <c r="D81" s="31">
        <v>65</v>
      </c>
      <c r="E81" s="30">
        <f t="shared" ref="E81:E109" si="29">+D81/AB81*1000</f>
        <v>6.5497783151954865</v>
      </c>
      <c r="F81" s="31">
        <v>36</v>
      </c>
      <c r="G81" s="30">
        <f t="shared" ref="G81:G109" si="30">+F81/AB81*1000</f>
        <v>3.6275695284159615</v>
      </c>
      <c r="H81" s="31">
        <v>2</v>
      </c>
      <c r="I81" s="30">
        <f t="shared" ref="I81:I109" si="31">+H81/AB81*1000</f>
        <v>0.20153164046755342</v>
      </c>
      <c r="J81" s="31">
        <v>0</v>
      </c>
      <c r="K81" s="30">
        <f t="shared" ref="K81:K109" si="32">+J81/AB81*1000</f>
        <v>0</v>
      </c>
      <c r="L81" s="31">
        <v>2</v>
      </c>
      <c r="M81" s="30">
        <f t="shared" ref="M81:M109" si="33">+L81/AB81*1000</f>
        <v>0.20153164046755342</v>
      </c>
      <c r="N81" s="31">
        <v>0</v>
      </c>
      <c r="O81" s="30">
        <f t="shared" ref="O81:O109" si="34">+N81/AB81*1000</f>
        <v>0</v>
      </c>
      <c r="P81" s="29">
        <v>1</v>
      </c>
      <c r="Q81" s="30">
        <f>+P81/AB81*100</f>
        <v>1.007658202337767E-2</v>
      </c>
      <c r="R81" s="31">
        <v>1</v>
      </c>
      <c r="S81" s="30">
        <f t="shared" ref="S81:S109" si="35">+R81/AB81*1000</f>
        <v>0.10076582023377671</v>
      </c>
      <c r="T81" s="31">
        <v>1</v>
      </c>
      <c r="U81" s="30">
        <f t="shared" ref="U81:U109" si="36">+T81/AB81*1000</f>
        <v>0.10076582023377671</v>
      </c>
      <c r="V81" s="31">
        <v>2</v>
      </c>
      <c r="W81" s="30">
        <f t="shared" ref="W81:W109" si="37">+V81/AB81*1000</f>
        <v>0.20153164046755342</v>
      </c>
      <c r="X81" s="31">
        <v>2</v>
      </c>
      <c r="Y81" s="30">
        <f t="shared" ref="Y81:Y109" si="38">+X81/AB81*1000</f>
        <v>0.20153164046755342</v>
      </c>
      <c r="Z81" s="31">
        <v>8</v>
      </c>
      <c r="AA81" s="32">
        <f>+Z81/AB81*1000</f>
        <v>0.8061265618702137</v>
      </c>
      <c r="AB81" s="33">
        <v>9924</v>
      </c>
    </row>
    <row r="82" spans="1:28" ht="18" customHeight="1" x14ac:dyDescent="0.25">
      <c r="A82" s="35" t="s">
        <v>85</v>
      </c>
      <c r="B82" s="36">
        <f>+D82+F82+H82+J82+L82+N82+P82+R82+T82+V82+X82+Z82</f>
        <v>52</v>
      </c>
      <c r="C82" s="37">
        <f t="shared" si="28"/>
        <v>11.989854738298362</v>
      </c>
      <c r="D82" s="38">
        <v>24</v>
      </c>
      <c r="E82" s="37">
        <f t="shared" si="29"/>
        <v>5.5337791099838594</v>
      </c>
      <c r="F82" s="38">
        <v>19</v>
      </c>
      <c r="G82" s="37">
        <f t="shared" si="30"/>
        <v>4.3809084620705558</v>
      </c>
      <c r="H82" s="38">
        <v>2</v>
      </c>
      <c r="I82" s="37">
        <f t="shared" si="31"/>
        <v>0.46114825916532165</v>
      </c>
      <c r="J82" s="38">
        <v>0</v>
      </c>
      <c r="K82" s="37">
        <f t="shared" si="32"/>
        <v>0</v>
      </c>
      <c r="L82" s="38">
        <v>2</v>
      </c>
      <c r="M82" s="37">
        <f t="shared" si="33"/>
        <v>0.46114825916532165</v>
      </c>
      <c r="N82" s="38">
        <v>0</v>
      </c>
      <c r="O82" s="37">
        <f t="shared" si="34"/>
        <v>0</v>
      </c>
      <c r="P82" s="36">
        <v>1</v>
      </c>
      <c r="Q82" s="37">
        <f>+P82/AB82*100</f>
        <v>2.3057412958266084E-2</v>
      </c>
      <c r="R82" s="38">
        <v>0</v>
      </c>
      <c r="S82" s="37">
        <f t="shared" si="35"/>
        <v>0</v>
      </c>
      <c r="T82" s="38">
        <v>0</v>
      </c>
      <c r="U82" s="37">
        <f t="shared" si="36"/>
        <v>0</v>
      </c>
      <c r="V82" s="38">
        <v>1</v>
      </c>
      <c r="W82" s="37">
        <f t="shared" si="37"/>
        <v>0.23057412958266083</v>
      </c>
      <c r="X82" s="38">
        <v>1</v>
      </c>
      <c r="Y82" s="37">
        <f t="shared" si="38"/>
        <v>0.23057412958266083</v>
      </c>
      <c r="Z82" s="38">
        <v>2</v>
      </c>
      <c r="AA82" s="40">
        <f>+Z82/AB82*1000</f>
        <v>0.46114825916532165</v>
      </c>
      <c r="AB82" s="27">
        <v>4337</v>
      </c>
    </row>
    <row r="83" spans="1:28" ht="18" customHeight="1" x14ac:dyDescent="0.25">
      <c r="A83" s="35" t="s">
        <v>86</v>
      </c>
      <c r="B83" s="36">
        <f t="shared" ref="B83:B109" si="39">+D83+F83+H83+J83+L83+N83+P83+R83+T83+V83+X83+Z83</f>
        <v>9</v>
      </c>
      <c r="C83" s="37">
        <f t="shared" si="28"/>
        <v>12.587412587412588</v>
      </c>
      <c r="D83" s="38">
        <v>4</v>
      </c>
      <c r="E83" s="37">
        <f t="shared" si="29"/>
        <v>5.5944055944055942</v>
      </c>
      <c r="F83" s="38">
        <v>4</v>
      </c>
      <c r="G83" s="37">
        <f t="shared" si="30"/>
        <v>5.5944055944055942</v>
      </c>
      <c r="H83" s="38">
        <v>0</v>
      </c>
      <c r="I83" s="37">
        <f t="shared" si="31"/>
        <v>0</v>
      </c>
      <c r="J83" s="38">
        <v>0</v>
      </c>
      <c r="K83" s="37">
        <f t="shared" si="32"/>
        <v>0</v>
      </c>
      <c r="L83" s="38">
        <v>0</v>
      </c>
      <c r="M83" s="37">
        <f t="shared" si="33"/>
        <v>0</v>
      </c>
      <c r="N83" s="38">
        <v>0</v>
      </c>
      <c r="O83" s="37">
        <f t="shared" si="34"/>
        <v>0</v>
      </c>
      <c r="P83" s="36">
        <v>0</v>
      </c>
      <c r="Q83" s="37">
        <f t="shared" ref="Q83:Q109" si="40">+P83/AB83*100</f>
        <v>0</v>
      </c>
      <c r="R83" s="38">
        <v>0</v>
      </c>
      <c r="S83" s="37">
        <f t="shared" si="35"/>
        <v>0</v>
      </c>
      <c r="T83" s="38">
        <v>0</v>
      </c>
      <c r="U83" s="37">
        <f t="shared" si="36"/>
        <v>0</v>
      </c>
      <c r="V83" s="38">
        <v>0</v>
      </c>
      <c r="W83" s="37">
        <f t="shared" si="37"/>
        <v>0</v>
      </c>
      <c r="X83" s="38">
        <v>0</v>
      </c>
      <c r="Y83" s="37">
        <f t="shared" si="38"/>
        <v>0</v>
      </c>
      <c r="Z83" s="38">
        <v>1</v>
      </c>
      <c r="AA83" s="40">
        <f t="shared" ref="AA83:AA109" si="41">+Z83/AB83*1000</f>
        <v>1.3986013986013985</v>
      </c>
      <c r="AB83" s="27">
        <v>715</v>
      </c>
    </row>
    <row r="84" spans="1:28" ht="18" customHeight="1" x14ac:dyDescent="0.25">
      <c r="A84" s="35" t="s">
        <v>87</v>
      </c>
      <c r="B84" s="36">
        <f t="shared" si="39"/>
        <v>2</v>
      </c>
      <c r="C84" s="37">
        <f t="shared" si="28"/>
        <v>4.395604395604396</v>
      </c>
      <c r="D84" s="38">
        <v>0</v>
      </c>
      <c r="E84" s="37">
        <f t="shared" si="29"/>
        <v>0</v>
      </c>
      <c r="F84" s="38">
        <v>1</v>
      </c>
      <c r="G84" s="37">
        <f t="shared" si="30"/>
        <v>2.197802197802198</v>
      </c>
      <c r="H84" s="38">
        <v>0</v>
      </c>
      <c r="I84" s="37">
        <f t="shared" si="31"/>
        <v>0</v>
      </c>
      <c r="J84" s="38">
        <v>0</v>
      </c>
      <c r="K84" s="37">
        <f t="shared" si="32"/>
        <v>0</v>
      </c>
      <c r="L84" s="38">
        <v>0</v>
      </c>
      <c r="M84" s="37">
        <f t="shared" si="33"/>
        <v>0</v>
      </c>
      <c r="N84" s="38">
        <v>0</v>
      </c>
      <c r="O84" s="37">
        <f t="shared" si="34"/>
        <v>0</v>
      </c>
      <c r="P84" s="36">
        <v>0</v>
      </c>
      <c r="Q84" s="37">
        <f t="shared" si="40"/>
        <v>0</v>
      </c>
      <c r="R84" s="38">
        <v>0</v>
      </c>
      <c r="S84" s="37">
        <f t="shared" si="35"/>
        <v>0</v>
      </c>
      <c r="T84" s="38">
        <v>0</v>
      </c>
      <c r="U84" s="37">
        <f t="shared" si="36"/>
        <v>0</v>
      </c>
      <c r="V84" s="38">
        <v>0</v>
      </c>
      <c r="W84" s="37">
        <f t="shared" si="37"/>
        <v>0</v>
      </c>
      <c r="X84" s="38">
        <v>0</v>
      </c>
      <c r="Y84" s="37">
        <f t="shared" si="38"/>
        <v>0</v>
      </c>
      <c r="Z84" s="38">
        <v>1</v>
      </c>
      <c r="AA84" s="40">
        <f t="shared" si="41"/>
        <v>2.197802197802198</v>
      </c>
      <c r="AB84" s="27">
        <v>455</v>
      </c>
    </row>
    <row r="85" spans="1:28" ht="18" customHeight="1" x14ac:dyDescent="0.25">
      <c r="A85" s="35" t="s">
        <v>88</v>
      </c>
      <c r="B85" s="36">
        <f t="shared" si="39"/>
        <v>50</v>
      </c>
      <c r="C85" s="37">
        <f t="shared" si="28"/>
        <v>12.088974854932301</v>
      </c>
      <c r="D85" s="38">
        <v>33</v>
      </c>
      <c r="E85" s="37">
        <f t="shared" si="29"/>
        <v>7.9787234042553186</v>
      </c>
      <c r="F85" s="38">
        <v>10</v>
      </c>
      <c r="G85" s="37">
        <f t="shared" si="30"/>
        <v>2.4177949709864603</v>
      </c>
      <c r="H85" s="38">
        <v>0</v>
      </c>
      <c r="I85" s="37">
        <f t="shared" si="31"/>
        <v>0</v>
      </c>
      <c r="J85" s="38">
        <v>0</v>
      </c>
      <c r="K85" s="37">
        <f t="shared" si="32"/>
        <v>0</v>
      </c>
      <c r="L85" s="38">
        <v>0</v>
      </c>
      <c r="M85" s="37">
        <f t="shared" si="33"/>
        <v>0</v>
      </c>
      <c r="N85" s="38">
        <v>0</v>
      </c>
      <c r="O85" s="37">
        <f t="shared" si="34"/>
        <v>0</v>
      </c>
      <c r="P85" s="36">
        <v>0</v>
      </c>
      <c r="Q85" s="37">
        <f t="shared" si="40"/>
        <v>0</v>
      </c>
      <c r="R85" s="38">
        <v>1</v>
      </c>
      <c r="S85" s="37">
        <f t="shared" si="35"/>
        <v>0.24177949709864605</v>
      </c>
      <c r="T85" s="38">
        <v>1</v>
      </c>
      <c r="U85" s="37">
        <f t="shared" si="36"/>
        <v>0.24177949709864605</v>
      </c>
      <c r="V85" s="38">
        <v>0</v>
      </c>
      <c r="W85" s="37">
        <f t="shared" si="37"/>
        <v>0</v>
      </c>
      <c r="X85" s="38">
        <v>1</v>
      </c>
      <c r="Y85" s="37">
        <f t="shared" si="38"/>
        <v>0.24177949709864605</v>
      </c>
      <c r="Z85" s="38">
        <v>4</v>
      </c>
      <c r="AA85" s="40">
        <f t="shared" si="41"/>
        <v>0.96711798839458418</v>
      </c>
      <c r="AB85" s="27">
        <v>4136</v>
      </c>
    </row>
    <row r="86" spans="1:28" ht="18" customHeight="1" x14ac:dyDescent="0.25">
      <c r="A86" s="35" t="s">
        <v>89</v>
      </c>
      <c r="B86" s="36">
        <f t="shared" si="39"/>
        <v>7</v>
      </c>
      <c r="C86" s="37">
        <f t="shared" si="28"/>
        <v>24.911032028469752</v>
      </c>
      <c r="D86" s="38">
        <v>4</v>
      </c>
      <c r="E86" s="37">
        <f t="shared" si="29"/>
        <v>14.234875444839856</v>
      </c>
      <c r="F86" s="38">
        <v>2</v>
      </c>
      <c r="G86" s="37">
        <f t="shared" si="30"/>
        <v>7.1174377224199281</v>
      </c>
      <c r="H86" s="38">
        <v>0</v>
      </c>
      <c r="I86" s="37">
        <f t="shared" si="31"/>
        <v>0</v>
      </c>
      <c r="J86" s="38">
        <v>0</v>
      </c>
      <c r="K86" s="37">
        <f t="shared" si="32"/>
        <v>0</v>
      </c>
      <c r="L86" s="38">
        <v>0</v>
      </c>
      <c r="M86" s="37">
        <f t="shared" si="33"/>
        <v>0</v>
      </c>
      <c r="N86" s="38">
        <v>0</v>
      </c>
      <c r="O86" s="37">
        <f t="shared" si="34"/>
        <v>0</v>
      </c>
      <c r="P86" s="36">
        <v>0</v>
      </c>
      <c r="Q86" s="37">
        <f t="shared" si="40"/>
        <v>0</v>
      </c>
      <c r="R86" s="38">
        <v>0</v>
      </c>
      <c r="S86" s="37">
        <f t="shared" si="35"/>
        <v>0</v>
      </c>
      <c r="T86" s="38">
        <v>0</v>
      </c>
      <c r="U86" s="37">
        <f t="shared" si="36"/>
        <v>0</v>
      </c>
      <c r="V86" s="38">
        <v>1</v>
      </c>
      <c r="W86" s="37">
        <f t="shared" si="37"/>
        <v>3.5587188612099641</v>
      </c>
      <c r="X86" s="38">
        <v>0</v>
      </c>
      <c r="Y86" s="37">
        <f t="shared" si="38"/>
        <v>0</v>
      </c>
      <c r="Z86" s="38">
        <v>0</v>
      </c>
      <c r="AA86" s="40">
        <f t="shared" si="41"/>
        <v>0</v>
      </c>
      <c r="AB86" s="27">
        <v>281</v>
      </c>
    </row>
    <row r="87" spans="1:28" s="34" customFormat="1" ht="18" customHeight="1" x14ac:dyDescent="0.25">
      <c r="A87" s="28" t="s">
        <v>90</v>
      </c>
      <c r="B87" s="29">
        <f t="shared" si="39"/>
        <v>70</v>
      </c>
      <c r="C87" s="30">
        <f t="shared" si="28"/>
        <v>13.318112633181126</v>
      </c>
      <c r="D87" s="31">
        <v>40</v>
      </c>
      <c r="E87" s="30">
        <f t="shared" si="29"/>
        <v>7.6103500761035008</v>
      </c>
      <c r="F87" s="31">
        <v>22</v>
      </c>
      <c r="G87" s="30">
        <f t="shared" si="30"/>
        <v>4.1856925418569251</v>
      </c>
      <c r="H87" s="31">
        <v>1</v>
      </c>
      <c r="I87" s="30">
        <f t="shared" si="31"/>
        <v>0.19025875190258751</v>
      </c>
      <c r="J87" s="31">
        <v>0</v>
      </c>
      <c r="K87" s="30">
        <f t="shared" si="32"/>
        <v>0</v>
      </c>
      <c r="L87" s="31">
        <v>0</v>
      </c>
      <c r="M87" s="30">
        <f t="shared" si="33"/>
        <v>0</v>
      </c>
      <c r="N87" s="31">
        <v>0</v>
      </c>
      <c r="O87" s="30">
        <f t="shared" si="34"/>
        <v>0</v>
      </c>
      <c r="P87" s="29">
        <v>0</v>
      </c>
      <c r="Q87" s="37">
        <f t="shared" si="40"/>
        <v>0</v>
      </c>
      <c r="R87" s="31">
        <v>3</v>
      </c>
      <c r="S87" s="30">
        <f t="shared" si="35"/>
        <v>0.57077625570776247</v>
      </c>
      <c r="T87" s="31">
        <v>0</v>
      </c>
      <c r="U87" s="30">
        <f t="shared" si="36"/>
        <v>0</v>
      </c>
      <c r="V87" s="31">
        <v>0</v>
      </c>
      <c r="W87" s="30">
        <f t="shared" si="37"/>
        <v>0</v>
      </c>
      <c r="X87" s="31">
        <v>2</v>
      </c>
      <c r="Y87" s="30">
        <f t="shared" si="38"/>
        <v>0.38051750380517502</v>
      </c>
      <c r="Z87" s="31">
        <v>2</v>
      </c>
      <c r="AA87" s="32">
        <f t="shared" si="41"/>
        <v>0.38051750380517502</v>
      </c>
      <c r="AB87" s="33">
        <v>5256</v>
      </c>
    </row>
    <row r="88" spans="1:28" s="34" customFormat="1" ht="18" customHeight="1" x14ac:dyDescent="0.25">
      <c r="A88" s="28" t="s">
        <v>91</v>
      </c>
      <c r="B88" s="29">
        <f t="shared" si="39"/>
        <v>42</v>
      </c>
      <c r="C88" s="30">
        <f t="shared" si="28"/>
        <v>9.6975294389286546</v>
      </c>
      <c r="D88" s="31">
        <v>21</v>
      </c>
      <c r="E88" s="30">
        <f t="shared" si="29"/>
        <v>4.8487647194643273</v>
      </c>
      <c r="F88" s="31">
        <v>11</v>
      </c>
      <c r="G88" s="30">
        <f t="shared" si="30"/>
        <v>2.5398291387670282</v>
      </c>
      <c r="H88" s="31">
        <v>2</v>
      </c>
      <c r="I88" s="37">
        <f t="shared" si="31"/>
        <v>0.46178711613945972</v>
      </c>
      <c r="J88" s="31">
        <v>2</v>
      </c>
      <c r="K88" s="30">
        <f t="shared" si="32"/>
        <v>0.46178711613945972</v>
      </c>
      <c r="L88" s="31">
        <v>1</v>
      </c>
      <c r="M88" s="30">
        <f t="shared" si="33"/>
        <v>0.23089355806972986</v>
      </c>
      <c r="N88" s="31">
        <v>0</v>
      </c>
      <c r="O88" s="30">
        <f t="shared" si="34"/>
        <v>0</v>
      </c>
      <c r="P88" s="29">
        <v>0</v>
      </c>
      <c r="Q88" s="37">
        <f t="shared" si="40"/>
        <v>0</v>
      </c>
      <c r="R88" s="31">
        <v>0</v>
      </c>
      <c r="S88" s="30">
        <f t="shared" si="35"/>
        <v>0</v>
      </c>
      <c r="T88" s="31">
        <v>1</v>
      </c>
      <c r="U88" s="30">
        <f t="shared" si="36"/>
        <v>0.23089355806972986</v>
      </c>
      <c r="V88" s="31">
        <v>1</v>
      </c>
      <c r="W88" s="30">
        <f t="shared" si="37"/>
        <v>0.23089355806972986</v>
      </c>
      <c r="X88" s="31">
        <v>0</v>
      </c>
      <c r="Y88" s="30">
        <f t="shared" si="38"/>
        <v>0</v>
      </c>
      <c r="Z88" s="31">
        <v>3</v>
      </c>
      <c r="AA88" s="32">
        <f t="shared" si="41"/>
        <v>0.69268067420918955</v>
      </c>
      <c r="AB88" s="33">
        <v>4331</v>
      </c>
    </row>
    <row r="89" spans="1:28" ht="18" customHeight="1" x14ac:dyDescent="0.25">
      <c r="A89" s="35" t="s">
        <v>92</v>
      </c>
      <c r="B89" s="36">
        <f t="shared" si="39"/>
        <v>3</v>
      </c>
      <c r="C89" s="37">
        <f t="shared" si="28"/>
        <v>10.752688172043012</v>
      </c>
      <c r="D89" s="38">
        <v>1</v>
      </c>
      <c r="E89" s="37">
        <f t="shared" si="29"/>
        <v>3.5842293906810037</v>
      </c>
      <c r="F89" s="38">
        <v>2</v>
      </c>
      <c r="G89" s="37">
        <f t="shared" si="30"/>
        <v>7.1684587813620073</v>
      </c>
      <c r="H89" s="38">
        <v>0</v>
      </c>
      <c r="I89" s="37">
        <f t="shared" si="31"/>
        <v>0</v>
      </c>
      <c r="J89" s="38">
        <v>0</v>
      </c>
      <c r="K89" s="37">
        <f t="shared" si="32"/>
        <v>0</v>
      </c>
      <c r="L89" s="38">
        <v>0</v>
      </c>
      <c r="M89" s="37">
        <f t="shared" si="33"/>
        <v>0</v>
      </c>
      <c r="N89" s="38">
        <v>0</v>
      </c>
      <c r="O89" s="37">
        <f t="shared" si="34"/>
        <v>0</v>
      </c>
      <c r="P89" s="36">
        <v>0</v>
      </c>
      <c r="Q89" s="37">
        <f t="shared" si="40"/>
        <v>0</v>
      </c>
      <c r="R89" s="38">
        <v>0</v>
      </c>
      <c r="S89" s="37">
        <f t="shared" si="35"/>
        <v>0</v>
      </c>
      <c r="T89" s="38">
        <v>0</v>
      </c>
      <c r="U89" s="37">
        <f t="shared" si="36"/>
        <v>0</v>
      </c>
      <c r="V89" s="38">
        <v>0</v>
      </c>
      <c r="W89" s="37">
        <f t="shared" si="37"/>
        <v>0</v>
      </c>
      <c r="X89" s="38">
        <v>0</v>
      </c>
      <c r="Y89" s="37">
        <f t="shared" si="38"/>
        <v>0</v>
      </c>
      <c r="Z89" s="38">
        <v>0</v>
      </c>
      <c r="AA89" s="40">
        <f t="shared" si="41"/>
        <v>0</v>
      </c>
      <c r="AB89" s="27">
        <v>279</v>
      </c>
    </row>
    <row r="90" spans="1:28" ht="18" customHeight="1" x14ac:dyDescent="0.25">
      <c r="A90" s="35" t="s">
        <v>93</v>
      </c>
      <c r="B90" s="36">
        <f t="shared" si="39"/>
        <v>4</v>
      </c>
      <c r="C90" s="37">
        <f t="shared" si="28"/>
        <v>28.571428571428569</v>
      </c>
      <c r="D90" s="38">
        <v>3</v>
      </c>
      <c r="E90" s="37">
        <f t="shared" si="29"/>
        <v>21.428571428571427</v>
      </c>
      <c r="F90" s="38">
        <v>1</v>
      </c>
      <c r="G90" s="37">
        <f t="shared" si="30"/>
        <v>7.1428571428571423</v>
      </c>
      <c r="H90" s="38">
        <v>0</v>
      </c>
      <c r="I90" s="37">
        <f t="shared" si="31"/>
        <v>0</v>
      </c>
      <c r="J90" s="38">
        <v>0</v>
      </c>
      <c r="K90" s="37">
        <f t="shared" si="32"/>
        <v>0</v>
      </c>
      <c r="L90" s="38">
        <v>0</v>
      </c>
      <c r="M90" s="37">
        <f t="shared" si="33"/>
        <v>0</v>
      </c>
      <c r="N90" s="38">
        <v>0</v>
      </c>
      <c r="O90" s="37">
        <f t="shared" si="34"/>
        <v>0</v>
      </c>
      <c r="P90" s="36">
        <v>0</v>
      </c>
      <c r="Q90" s="37">
        <f t="shared" si="40"/>
        <v>0</v>
      </c>
      <c r="R90" s="38">
        <v>0</v>
      </c>
      <c r="S90" s="37">
        <f t="shared" si="35"/>
        <v>0</v>
      </c>
      <c r="T90" s="38">
        <v>0</v>
      </c>
      <c r="U90" s="37">
        <f t="shared" si="36"/>
        <v>0</v>
      </c>
      <c r="V90" s="38">
        <v>0</v>
      </c>
      <c r="W90" s="37">
        <f t="shared" si="37"/>
        <v>0</v>
      </c>
      <c r="X90" s="38">
        <v>0</v>
      </c>
      <c r="Y90" s="37">
        <f t="shared" si="38"/>
        <v>0</v>
      </c>
      <c r="Z90" s="38">
        <v>0</v>
      </c>
      <c r="AA90" s="40">
        <f t="shared" si="41"/>
        <v>0</v>
      </c>
      <c r="AB90" s="27">
        <v>140</v>
      </c>
    </row>
    <row r="91" spans="1:28" ht="18" customHeight="1" x14ac:dyDescent="0.25">
      <c r="A91" s="35" t="s">
        <v>94</v>
      </c>
      <c r="B91" s="36">
        <f t="shared" si="39"/>
        <v>4</v>
      </c>
      <c r="C91" s="37">
        <f t="shared" si="28"/>
        <v>11.869436201780417</v>
      </c>
      <c r="D91" s="38">
        <v>2</v>
      </c>
      <c r="E91" s="37">
        <f t="shared" si="29"/>
        <v>5.9347181008902083</v>
      </c>
      <c r="F91" s="38">
        <v>0</v>
      </c>
      <c r="G91" s="37">
        <f t="shared" si="30"/>
        <v>0</v>
      </c>
      <c r="H91" s="38">
        <v>1</v>
      </c>
      <c r="I91" s="37">
        <f t="shared" si="31"/>
        <v>2.9673590504451042</v>
      </c>
      <c r="J91" s="38">
        <v>1</v>
      </c>
      <c r="K91" s="37">
        <f t="shared" si="32"/>
        <v>2.9673590504451042</v>
      </c>
      <c r="L91" s="38">
        <v>0</v>
      </c>
      <c r="M91" s="37">
        <f t="shared" si="33"/>
        <v>0</v>
      </c>
      <c r="N91" s="38">
        <v>0</v>
      </c>
      <c r="O91" s="37">
        <f t="shared" si="34"/>
        <v>0</v>
      </c>
      <c r="P91" s="36">
        <v>0</v>
      </c>
      <c r="Q91" s="37">
        <f t="shared" si="40"/>
        <v>0</v>
      </c>
      <c r="R91" s="38">
        <v>0</v>
      </c>
      <c r="S91" s="37">
        <f t="shared" si="35"/>
        <v>0</v>
      </c>
      <c r="T91" s="38">
        <v>0</v>
      </c>
      <c r="U91" s="37">
        <f t="shared" si="36"/>
        <v>0</v>
      </c>
      <c r="V91" s="38">
        <v>0</v>
      </c>
      <c r="W91" s="37">
        <f t="shared" si="37"/>
        <v>0</v>
      </c>
      <c r="X91" s="38">
        <v>0</v>
      </c>
      <c r="Y91" s="37">
        <f t="shared" si="38"/>
        <v>0</v>
      </c>
      <c r="Z91" s="38">
        <v>0</v>
      </c>
      <c r="AA91" s="40">
        <f t="shared" si="41"/>
        <v>0</v>
      </c>
      <c r="AB91" s="27">
        <v>337</v>
      </c>
    </row>
    <row r="92" spans="1:28" ht="18" customHeight="1" x14ac:dyDescent="0.25">
      <c r="A92" s="35" t="s">
        <v>95</v>
      </c>
      <c r="B92" s="36">
        <f t="shared" si="39"/>
        <v>2</v>
      </c>
      <c r="C92" s="37">
        <f t="shared" si="28"/>
        <v>11.627906976744185</v>
      </c>
      <c r="D92" s="38">
        <v>1</v>
      </c>
      <c r="E92" s="37">
        <f t="shared" si="29"/>
        <v>5.8139534883720927</v>
      </c>
      <c r="F92" s="38">
        <v>1</v>
      </c>
      <c r="G92" s="37">
        <f t="shared" si="30"/>
        <v>5.8139534883720927</v>
      </c>
      <c r="H92" s="38">
        <v>0</v>
      </c>
      <c r="I92" s="37">
        <f t="shared" si="31"/>
        <v>0</v>
      </c>
      <c r="J92" s="38">
        <v>0</v>
      </c>
      <c r="K92" s="37">
        <f t="shared" si="32"/>
        <v>0</v>
      </c>
      <c r="L92" s="38">
        <v>0</v>
      </c>
      <c r="M92" s="37">
        <f t="shared" si="33"/>
        <v>0</v>
      </c>
      <c r="N92" s="38">
        <v>0</v>
      </c>
      <c r="O92" s="37">
        <f t="shared" si="34"/>
        <v>0</v>
      </c>
      <c r="P92" s="36">
        <v>0</v>
      </c>
      <c r="Q92" s="37">
        <f t="shared" si="40"/>
        <v>0</v>
      </c>
      <c r="R92" s="38">
        <v>0</v>
      </c>
      <c r="S92" s="37">
        <f t="shared" si="35"/>
        <v>0</v>
      </c>
      <c r="T92" s="38">
        <v>0</v>
      </c>
      <c r="U92" s="37">
        <f t="shared" si="36"/>
        <v>0</v>
      </c>
      <c r="V92" s="38">
        <v>0</v>
      </c>
      <c r="W92" s="37">
        <f t="shared" si="37"/>
        <v>0</v>
      </c>
      <c r="X92" s="38">
        <v>0</v>
      </c>
      <c r="Y92" s="37">
        <f t="shared" si="38"/>
        <v>0</v>
      </c>
      <c r="Z92" s="38">
        <v>0</v>
      </c>
      <c r="AA92" s="40">
        <f t="shared" si="41"/>
        <v>0</v>
      </c>
      <c r="AB92" s="27">
        <v>172</v>
      </c>
    </row>
    <row r="93" spans="1:28" ht="18" customHeight="1" x14ac:dyDescent="0.25">
      <c r="A93" s="35" t="s">
        <v>96</v>
      </c>
      <c r="B93" s="36">
        <f t="shared" si="39"/>
        <v>4</v>
      </c>
      <c r="C93" s="37">
        <f t="shared" si="28"/>
        <v>11.299435028248588</v>
      </c>
      <c r="D93" s="38">
        <v>1</v>
      </c>
      <c r="E93" s="37">
        <f t="shared" si="29"/>
        <v>2.8248587570621471</v>
      </c>
      <c r="F93" s="38">
        <v>1</v>
      </c>
      <c r="G93" s="37">
        <f t="shared" si="30"/>
        <v>2.8248587570621471</v>
      </c>
      <c r="H93" s="38">
        <v>0</v>
      </c>
      <c r="I93" s="37">
        <f t="shared" si="31"/>
        <v>0</v>
      </c>
      <c r="J93" s="38">
        <v>1</v>
      </c>
      <c r="K93" s="37">
        <f t="shared" si="32"/>
        <v>2.8248587570621471</v>
      </c>
      <c r="L93" s="38">
        <v>0</v>
      </c>
      <c r="M93" s="37">
        <f t="shared" si="33"/>
        <v>0</v>
      </c>
      <c r="N93" s="38">
        <v>0</v>
      </c>
      <c r="O93" s="37">
        <f t="shared" si="34"/>
        <v>0</v>
      </c>
      <c r="P93" s="36">
        <v>0</v>
      </c>
      <c r="Q93" s="37">
        <f t="shared" si="40"/>
        <v>0</v>
      </c>
      <c r="R93" s="38">
        <v>0</v>
      </c>
      <c r="S93" s="37">
        <f t="shared" si="35"/>
        <v>0</v>
      </c>
      <c r="T93" s="38">
        <v>0</v>
      </c>
      <c r="U93" s="37">
        <f t="shared" si="36"/>
        <v>0</v>
      </c>
      <c r="V93" s="38">
        <v>0</v>
      </c>
      <c r="W93" s="37">
        <f t="shared" si="37"/>
        <v>0</v>
      </c>
      <c r="X93" s="38">
        <v>0</v>
      </c>
      <c r="Y93" s="37">
        <f t="shared" si="38"/>
        <v>0</v>
      </c>
      <c r="Z93" s="38">
        <v>1</v>
      </c>
      <c r="AA93" s="40">
        <f t="shared" si="41"/>
        <v>2.8248587570621471</v>
      </c>
      <c r="AB93" s="27">
        <v>354</v>
      </c>
    </row>
    <row r="94" spans="1:28" ht="18" customHeight="1" x14ac:dyDescent="0.25">
      <c r="A94" s="35" t="s">
        <v>97</v>
      </c>
      <c r="B94" s="36">
        <f t="shared" si="39"/>
        <v>0</v>
      </c>
      <c r="C94" s="37">
        <f t="shared" si="28"/>
        <v>0</v>
      </c>
      <c r="D94" s="38">
        <v>0</v>
      </c>
      <c r="E94" s="37">
        <f t="shared" si="29"/>
        <v>0</v>
      </c>
      <c r="F94" s="38"/>
      <c r="G94" s="37">
        <f t="shared" si="30"/>
        <v>0</v>
      </c>
      <c r="H94" s="38"/>
      <c r="I94" s="37">
        <f t="shared" si="31"/>
        <v>0</v>
      </c>
      <c r="J94" s="38">
        <v>0</v>
      </c>
      <c r="K94" s="37">
        <f t="shared" si="32"/>
        <v>0</v>
      </c>
      <c r="L94" s="38">
        <v>0</v>
      </c>
      <c r="M94" s="37">
        <f t="shared" si="33"/>
        <v>0</v>
      </c>
      <c r="N94" s="38">
        <v>0</v>
      </c>
      <c r="O94" s="37">
        <f t="shared" si="34"/>
        <v>0</v>
      </c>
      <c r="P94" s="36">
        <v>0</v>
      </c>
      <c r="Q94" s="37">
        <f t="shared" si="40"/>
        <v>0</v>
      </c>
      <c r="R94" s="38">
        <v>0</v>
      </c>
      <c r="S94" s="37">
        <f t="shared" si="35"/>
        <v>0</v>
      </c>
      <c r="T94" s="38">
        <v>0</v>
      </c>
      <c r="U94" s="37">
        <f t="shared" si="36"/>
        <v>0</v>
      </c>
      <c r="V94" s="38">
        <v>0</v>
      </c>
      <c r="W94" s="37">
        <f t="shared" si="37"/>
        <v>0</v>
      </c>
      <c r="X94" s="38">
        <v>0</v>
      </c>
      <c r="Y94" s="37">
        <f t="shared" si="38"/>
        <v>0</v>
      </c>
      <c r="Z94" s="38">
        <v>0</v>
      </c>
      <c r="AA94" s="40">
        <f t="shared" si="41"/>
        <v>0</v>
      </c>
      <c r="AB94" s="27">
        <v>104</v>
      </c>
    </row>
    <row r="95" spans="1:28" ht="18" customHeight="1" x14ac:dyDescent="0.25">
      <c r="A95" s="35" t="s">
        <v>98</v>
      </c>
      <c r="B95" s="36">
        <f t="shared" si="39"/>
        <v>5</v>
      </c>
      <c r="C95" s="37">
        <f t="shared" si="28"/>
        <v>11.933174224343675</v>
      </c>
      <c r="D95" s="38">
        <v>1</v>
      </c>
      <c r="E95" s="37">
        <f t="shared" si="29"/>
        <v>2.3866348448687353</v>
      </c>
      <c r="F95" s="38">
        <v>2</v>
      </c>
      <c r="G95" s="37">
        <f t="shared" si="30"/>
        <v>4.7732696897374707</v>
      </c>
      <c r="H95" s="38">
        <v>0</v>
      </c>
      <c r="I95" s="37">
        <f t="shared" si="31"/>
        <v>0</v>
      </c>
      <c r="J95" s="38">
        <v>0</v>
      </c>
      <c r="K95" s="37">
        <f t="shared" si="32"/>
        <v>0</v>
      </c>
      <c r="L95" s="38">
        <v>1</v>
      </c>
      <c r="M95" s="37">
        <f t="shared" si="33"/>
        <v>2.3866348448687353</v>
      </c>
      <c r="N95" s="38">
        <v>0</v>
      </c>
      <c r="O95" s="37">
        <f t="shared" si="34"/>
        <v>0</v>
      </c>
      <c r="P95" s="36">
        <v>0</v>
      </c>
      <c r="Q95" s="37">
        <f t="shared" si="40"/>
        <v>0</v>
      </c>
      <c r="R95" s="38">
        <v>0</v>
      </c>
      <c r="S95" s="37">
        <f t="shared" si="35"/>
        <v>0</v>
      </c>
      <c r="T95" s="38">
        <v>0</v>
      </c>
      <c r="U95" s="37">
        <f t="shared" si="36"/>
        <v>0</v>
      </c>
      <c r="V95" s="38">
        <v>0</v>
      </c>
      <c r="W95" s="37">
        <f t="shared" si="37"/>
        <v>0</v>
      </c>
      <c r="X95" s="38">
        <v>0</v>
      </c>
      <c r="Y95" s="37">
        <f t="shared" si="38"/>
        <v>0</v>
      </c>
      <c r="Z95" s="38">
        <v>1</v>
      </c>
      <c r="AA95" s="40">
        <f t="shared" si="41"/>
        <v>2.3866348448687353</v>
      </c>
      <c r="AB95" s="27">
        <v>419</v>
      </c>
    </row>
    <row r="96" spans="1:28" ht="18" customHeight="1" x14ac:dyDescent="0.25">
      <c r="A96" s="35" t="s">
        <v>99</v>
      </c>
      <c r="B96" s="36">
        <f t="shared" si="39"/>
        <v>3</v>
      </c>
      <c r="C96" s="37">
        <f t="shared" si="28"/>
        <v>17.441860465116278</v>
      </c>
      <c r="D96" s="38">
        <v>0</v>
      </c>
      <c r="E96" s="37">
        <f t="shared" si="29"/>
        <v>0</v>
      </c>
      <c r="F96" s="38">
        <v>1</v>
      </c>
      <c r="G96" s="37">
        <f t="shared" si="30"/>
        <v>5.8139534883720927</v>
      </c>
      <c r="H96" s="38">
        <v>0</v>
      </c>
      <c r="I96" s="37">
        <f t="shared" si="31"/>
        <v>0</v>
      </c>
      <c r="J96" s="38">
        <v>0</v>
      </c>
      <c r="K96" s="37">
        <f t="shared" si="32"/>
        <v>0</v>
      </c>
      <c r="L96" s="38">
        <v>0</v>
      </c>
      <c r="M96" s="37">
        <f t="shared" si="33"/>
        <v>0</v>
      </c>
      <c r="N96" s="38">
        <v>0</v>
      </c>
      <c r="O96" s="37">
        <f t="shared" si="34"/>
        <v>0</v>
      </c>
      <c r="P96" s="36">
        <v>0</v>
      </c>
      <c r="Q96" s="37">
        <f t="shared" si="40"/>
        <v>0</v>
      </c>
      <c r="R96" s="38">
        <v>0</v>
      </c>
      <c r="S96" s="37">
        <f t="shared" si="35"/>
        <v>0</v>
      </c>
      <c r="T96" s="38">
        <v>0</v>
      </c>
      <c r="U96" s="37">
        <f t="shared" si="36"/>
        <v>0</v>
      </c>
      <c r="V96" s="38">
        <v>1</v>
      </c>
      <c r="W96" s="37">
        <f t="shared" si="37"/>
        <v>5.8139534883720927</v>
      </c>
      <c r="X96" s="38">
        <v>0</v>
      </c>
      <c r="Y96" s="37">
        <f t="shared" si="38"/>
        <v>0</v>
      </c>
      <c r="Z96" s="38">
        <v>1</v>
      </c>
      <c r="AA96" s="40">
        <f t="shared" si="41"/>
        <v>5.8139534883720927</v>
      </c>
      <c r="AB96" s="27">
        <v>172</v>
      </c>
    </row>
    <row r="97" spans="1:28" ht="18" customHeight="1" x14ac:dyDescent="0.25">
      <c r="A97" s="35" t="s">
        <v>100</v>
      </c>
      <c r="B97" s="36">
        <f t="shared" si="39"/>
        <v>10</v>
      </c>
      <c r="C97" s="37">
        <f t="shared" si="28"/>
        <v>5.7142857142857144</v>
      </c>
      <c r="D97" s="38">
        <v>7</v>
      </c>
      <c r="E97" s="37">
        <f t="shared" si="29"/>
        <v>4</v>
      </c>
      <c r="F97" s="38">
        <v>3</v>
      </c>
      <c r="G97" s="37">
        <f t="shared" si="30"/>
        <v>1.7142857142857142</v>
      </c>
      <c r="H97" s="38">
        <v>0</v>
      </c>
      <c r="I97" s="37">
        <f t="shared" si="31"/>
        <v>0</v>
      </c>
      <c r="J97" s="38">
        <v>0</v>
      </c>
      <c r="K97" s="37">
        <f t="shared" si="32"/>
        <v>0</v>
      </c>
      <c r="L97" s="38">
        <v>0</v>
      </c>
      <c r="M97" s="37">
        <f t="shared" si="33"/>
        <v>0</v>
      </c>
      <c r="N97" s="38">
        <v>0</v>
      </c>
      <c r="O97" s="37">
        <f t="shared" si="34"/>
        <v>0</v>
      </c>
      <c r="P97" s="36">
        <v>0</v>
      </c>
      <c r="Q97" s="37">
        <f t="shared" si="40"/>
        <v>0</v>
      </c>
      <c r="R97" s="38">
        <v>0</v>
      </c>
      <c r="S97" s="37">
        <f t="shared" si="35"/>
        <v>0</v>
      </c>
      <c r="T97" s="38">
        <v>0</v>
      </c>
      <c r="U97" s="37">
        <f t="shared" si="36"/>
        <v>0</v>
      </c>
      <c r="V97" s="38">
        <v>0</v>
      </c>
      <c r="W97" s="37">
        <f t="shared" si="37"/>
        <v>0</v>
      </c>
      <c r="X97" s="38">
        <v>0</v>
      </c>
      <c r="Y97" s="37">
        <f t="shared" si="38"/>
        <v>0</v>
      </c>
      <c r="Z97" s="38">
        <v>0</v>
      </c>
      <c r="AA97" s="40">
        <f t="shared" si="41"/>
        <v>0</v>
      </c>
      <c r="AB97" s="27">
        <v>1750</v>
      </c>
    </row>
    <row r="98" spans="1:28" ht="18" customHeight="1" x14ac:dyDescent="0.25">
      <c r="A98" s="35" t="s">
        <v>101</v>
      </c>
      <c r="B98" s="36">
        <f t="shared" si="39"/>
        <v>7</v>
      </c>
      <c r="C98" s="37">
        <f t="shared" si="28"/>
        <v>15.086206896551724</v>
      </c>
      <c r="D98" s="38">
        <v>5</v>
      </c>
      <c r="E98" s="37">
        <f t="shared" si="29"/>
        <v>10.775862068965518</v>
      </c>
      <c r="F98" s="38">
        <v>0</v>
      </c>
      <c r="G98" s="37">
        <f t="shared" si="30"/>
        <v>0</v>
      </c>
      <c r="H98" s="38">
        <v>1</v>
      </c>
      <c r="I98" s="37">
        <f t="shared" si="31"/>
        <v>2.1551724137931032</v>
      </c>
      <c r="J98" s="38">
        <v>0</v>
      </c>
      <c r="K98" s="37">
        <f t="shared" si="32"/>
        <v>0</v>
      </c>
      <c r="L98" s="38">
        <v>0</v>
      </c>
      <c r="M98" s="37">
        <f t="shared" si="33"/>
        <v>0</v>
      </c>
      <c r="N98" s="38">
        <v>0</v>
      </c>
      <c r="O98" s="37">
        <f t="shared" si="34"/>
        <v>0</v>
      </c>
      <c r="P98" s="36">
        <v>0</v>
      </c>
      <c r="Q98" s="37">
        <f t="shared" si="40"/>
        <v>0</v>
      </c>
      <c r="R98" s="38">
        <v>0</v>
      </c>
      <c r="S98" s="37">
        <f t="shared" si="35"/>
        <v>0</v>
      </c>
      <c r="T98" s="38">
        <v>1</v>
      </c>
      <c r="U98" s="37">
        <f t="shared" si="36"/>
        <v>2.1551724137931032</v>
      </c>
      <c r="V98" s="38">
        <v>0</v>
      </c>
      <c r="W98" s="37">
        <f t="shared" si="37"/>
        <v>0</v>
      </c>
      <c r="X98" s="38">
        <v>0</v>
      </c>
      <c r="Y98" s="37">
        <f t="shared" si="38"/>
        <v>0</v>
      </c>
      <c r="Z98" s="38">
        <v>0</v>
      </c>
      <c r="AA98" s="40">
        <f t="shared" si="41"/>
        <v>0</v>
      </c>
      <c r="AB98" s="27">
        <v>464</v>
      </c>
    </row>
    <row r="99" spans="1:28" s="34" customFormat="1" ht="18" customHeight="1" x14ac:dyDescent="0.25">
      <c r="A99" s="28" t="s">
        <v>102</v>
      </c>
      <c r="B99" s="29">
        <f t="shared" si="39"/>
        <v>20</v>
      </c>
      <c r="C99" s="30">
        <f t="shared" si="28"/>
        <v>27.932960893854748</v>
      </c>
      <c r="D99" s="31">
        <v>7</v>
      </c>
      <c r="E99" s="30">
        <f t="shared" si="29"/>
        <v>9.7765363128491618</v>
      </c>
      <c r="F99" s="31">
        <v>3</v>
      </c>
      <c r="G99" s="30">
        <f t="shared" si="30"/>
        <v>4.1899441340782122</v>
      </c>
      <c r="H99" s="31">
        <v>4</v>
      </c>
      <c r="I99" s="30">
        <f t="shared" si="31"/>
        <v>5.5865921787709496</v>
      </c>
      <c r="J99" s="31">
        <v>0</v>
      </c>
      <c r="K99" s="30">
        <f t="shared" si="32"/>
        <v>0</v>
      </c>
      <c r="L99" s="31">
        <v>1</v>
      </c>
      <c r="M99" s="30">
        <f t="shared" si="33"/>
        <v>1.3966480446927374</v>
      </c>
      <c r="N99" s="31">
        <v>0</v>
      </c>
      <c r="O99" s="30">
        <f t="shared" si="34"/>
        <v>0</v>
      </c>
      <c r="P99" s="29">
        <v>0</v>
      </c>
      <c r="Q99" s="30">
        <f t="shared" si="40"/>
        <v>0</v>
      </c>
      <c r="R99" s="31">
        <v>0</v>
      </c>
      <c r="S99" s="30">
        <f t="shared" si="35"/>
        <v>0</v>
      </c>
      <c r="T99" s="31">
        <v>0</v>
      </c>
      <c r="U99" s="30">
        <f t="shared" si="36"/>
        <v>0</v>
      </c>
      <c r="V99" s="31">
        <v>0</v>
      </c>
      <c r="W99" s="30">
        <f t="shared" si="37"/>
        <v>0</v>
      </c>
      <c r="X99" s="31">
        <v>0</v>
      </c>
      <c r="Y99" s="30">
        <f t="shared" si="38"/>
        <v>0</v>
      </c>
      <c r="Z99" s="31">
        <v>5</v>
      </c>
      <c r="AA99" s="32">
        <f t="shared" si="41"/>
        <v>6.983240223463687</v>
      </c>
      <c r="AB99" s="33">
        <v>716</v>
      </c>
    </row>
    <row r="100" spans="1:28" s="34" customFormat="1" ht="18" customHeight="1" x14ac:dyDescent="0.25">
      <c r="A100" s="28" t="s">
        <v>103</v>
      </c>
      <c r="B100" s="29">
        <f t="shared" si="39"/>
        <v>153</v>
      </c>
      <c r="C100" s="30">
        <f t="shared" si="28"/>
        <v>21.546261089987325</v>
      </c>
      <c r="D100" s="31">
        <v>41</v>
      </c>
      <c r="E100" s="30">
        <f t="shared" si="29"/>
        <v>5.7738346711730744</v>
      </c>
      <c r="F100" s="31">
        <v>30</v>
      </c>
      <c r="G100" s="30">
        <f t="shared" si="30"/>
        <v>4.2247570764681024</v>
      </c>
      <c r="H100" s="31">
        <v>17</v>
      </c>
      <c r="I100" s="30">
        <f t="shared" si="31"/>
        <v>2.3940290099985915</v>
      </c>
      <c r="J100" s="31">
        <v>15</v>
      </c>
      <c r="K100" s="30">
        <f t="shared" si="32"/>
        <v>2.1123785382340512</v>
      </c>
      <c r="L100" s="31">
        <v>7</v>
      </c>
      <c r="M100" s="30">
        <f t="shared" si="33"/>
        <v>0.98577665117589086</v>
      </c>
      <c r="N100" s="31">
        <v>6</v>
      </c>
      <c r="O100" s="30">
        <f t="shared" si="34"/>
        <v>0.84495141529362061</v>
      </c>
      <c r="P100" s="29">
        <v>4</v>
      </c>
      <c r="Q100" s="30">
        <f t="shared" si="40"/>
        <v>5.6330094352908033E-2</v>
      </c>
      <c r="R100" s="31">
        <v>2</v>
      </c>
      <c r="S100" s="30">
        <f t="shared" si="35"/>
        <v>0.28165047176454017</v>
      </c>
      <c r="T100" s="31">
        <v>1</v>
      </c>
      <c r="U100" s="30">
        <f t="shared" si="36"/>
        <v>0.14082523588227008</v>
      </c>
      <c r="V100" s="31">
        <v>4</v>
      </c>
      <c r="W100" s="30">
        <f t="shared" si="37"/>
        <v>0.56330094352908033</v>
      </c>
      <c r="X100" s="31">
        <v>1</v>
      </c>
      <c r="Y100" s="30">
        <f t="shared" si="38"/>
        <v>0.14082523588227008</v>
      </c>
      <c r="Z100" s="31">
        <v>25</v>
      </c>
      <c r="AA100" s="32">
        <f t="shared" si="41"/>
        <v>3.5206308970567526</v>
      </c>
      <c r="AB100" s="33">
        <v>7101</v>
      </c>
    </row>
    <row r="101" spans="1:28" ht="18" customHeight="1" x14ac:dyDescent="0.25">
      <c r="A101" s="35" t="s">
        <v>104</v>
      </c>
      <c r="B101" s="36">
        <f t="shared" si="39"/>
        <v>23</v>
      </c>
      <c r="C101" s="37">
        <f t="shared" si="28"/>
        <v>19.102990033222593</v>
      </c>
      <c r="D101" s="38">
        <v>10</v>
      </c>
      <c r="E101" s="37">
        <f t="shared" si="29"/>
        <v>8.3056478405315612</v>
      </c>
      <c r="F101" s="38">
        <v>1</v>
      </c>
      <c r="G101" s="37">
        <f t="shared" si="30"/>
        <v>0.83056478405315615</v>
      </c>
      <c r="H101" s="38">
        <v>2</v>
      </c>
      <c r="I101" s="37">
        <f t="shared" si="31"/>
        <v>1.6611295681063123</v>
      </c>
      <c r="J101" s="38">
        <v>2</v>
      </c>
      <c r="K101" s="37">
        <f t="shared" si="32"/>
        <v>1.6611295681063123</v>
      </c>
      <c r="L101" s="38">
        <v>0</v>
      </c>
      <c r="M101" s="37">
        <f t="shared" si="33"/>
        <v>0</v>
      </c>
      <c r="N101" s="38">
        <v>0</v>
      </c>
      <c r="O101" s="37">
        <f t="shared" si="34"/>
        <v>0</v>
      </c>
      <c r="P101" s="36">
        <v>0</v>
      </c>
      <c r="Q101" s="37">
        <f t="shared" si="40"/>
        <v>0</v>
      </c>
      <c r="R101" s="38">
        <v>0</v>
      </c>
      <c r="S101" s="37">
        <f t="shared" si="35"/>
        <v>0</v>
      </c>
      <c r="T101" s="38">
        <v>0</v>
      </c>
      <c r="U101" s="37">
        <f t="shared" si="36"/>
        <v>0</v>
      </c>
      <c r="V101" s="38">
        <v>2</v>
      </c>
      <c r="W101" s="37">
        <f t="shared" si="37"/>
        <v>1.6611295681063123</v>
      </c>
      <c r="X101" s="38">
        <v>0</v>
      </c>
      <c r="Y101" s="37">
        <f t="shared" si="38"/>
        <v>0</v>
      </c>
      <c r="Z101" s="38">
        <v>6</v>
      </c>
      <c r="AA101" s="40">
        <f t="shared" si="41"/>
        <v>4.9833887043189362</v>
      </c>
      <c r="AB101" s="27">
        <v>1204</v>
      </c>
    </row>
    <row r="102" spans="1:28" ht="18" customHeight="1" x14ac:dyDescent="0.25">
      <c r="A102" s="35" t="s">
        <v>105</v>
      </c>
      <c r="B102" s="36">
        <f t="shared" si="39"/>
        <v>19</v>
      </c>
      <c r="C102" s="37">
        <f t="shared" si="28"/>
        <v>29.921259842519685</v>
      </c>
      <c r="D102" s="38">
        <v>4</v>
      </c>
      <c r="E102" s="37">
        <f t="shared" si="29"/>
        <v>6.2992125984251963</v>
      </c>
      <c r="F102" s="38">
        <v>2</v>
      </c>
      <c r="G102" s="37">
        <f t="shared" si="30"/>
        <v>3.1496062992125982</v>
      </c>
      <c r="H102" s="38">
        <v>1</v>
      </c>
      <c r="I102" s="37">
        <f t="shared" si="31"/>
        <v>1.5748031496062991</v>
      </c>
      <c r="J102" s="38">
        <v>3</v>
      </c>
      <c r="K102" s="37">
        <f t="shared" si="32"/>
        <v>4.7244094488188972</v>
      </c>
      <c r="L102" s="38">
        <v>2</v>
      </c>
      <c r="M102" s="37">
        <f t="shared" si="33"/>
        <v>3.1496062992125982</v>
      </c>
      <c r="N102" s="38">
        <v>1</v>
      </c>
      <c r="O102" s="37">
        <f t="shared" si="34"/>
        <v>1.5748031496062991</v>
      </c>
      <c r="P102" s="36">
        <v>1</v>
      </c>
      <c r="Q102" s="37">
        <f t="shared" si="40"/>
        <v>0.15748031496062992</v>
      </c>
      <c r="R102" s="38">
        <v>0</v>
      </c>
      <c r="S102" s="37">
        <f t="shared" si="35"/>
        <v>0</v>
      </c>
      <c r="T102" s="38">
        <v>0</v>
      </c>
      <c r="U102" s="37">
        <f t="shared" si="36"/>
        <v>0</v>
      </c>
      <c r="V102" s="38">
        <v>0</v>
      </c>
      <c r="W102" s="37">
        <f t="shared" si="37"/>
        <v>0</v>
      </c>
      <c r="X102" s="38">
        <v>0</v>
      </c>
      <c r="Y102" s="37">
        <f t="shared" si="38"/>
        <v>0</v>
      </c>
      <c r="Z102" s="38">
        <v>5</v>
      </c>
      <c r="AA102" s="40">
        <f t="shared" si="41"/>
        <v>7.8740157480314963</v>
      </c>
      <c r="AB102" s="27">
        <v>635</v>
      </c>
    </row>
    <row r="103" spans="1:28" ht="18" customHeight="1" x14ac:dyDescent="0.25">
      <c r="A103" s="35" t="s">
        <v>106</v>
      </c>
      <c r="B103" s="36">
        <f t="shared" si="39"/>
        <v>18</v>
      </c>
      <c r="C103" s="37">
        <f t="shared" si="28"/>
        <v>22.95918367346939</v>
      </c>
      <c r="D103" s="38">
        <v>2</v>
      </c>
      <c r="E103" s="37">
        <f t="shared" si="29"/>
        <v>2.5510204081632653</v>
      </c>
      <c r="F103" s="38">
        <v>2</v>
      </c>
      <c r="G103" s="37">
        <f t="shared" si="30"/>
        <v>2.5510204081632653</v>
      </c>
      <c r="H103" s="38">
        <v>3</v>
      </c>
      <c r="I103" s="37">
        <f t="shared" si="31"/>
        <v>3.8265306122448979</v>
      </c>
      <c r="J103" s="38">
        <v>5</v>
      </c>
      <c r="K103" s="37">
        <f t="shared" si="32"/>
        <v>6.3775510204081636</v>
      </c>
      <c r="L103" s="38">
        <v>0</v>
      </c>
      <c r="M103" s="37">
        <f t="shared" si="33"/>
        <v>0</v>
      </c>
      <c r="N103" s="38">
        <v>3</v>
      </c>
      <c r="O103" s="37">
        <f t="shared" si="34"/>
        <v>3.8265306122448979</v>
      </c>
      <c r="P103" s="36">
        <v>0</v>
      </c>
      <c r="Q103" s="37">
        <f t="shared" si="40"/>
        <v>0</v>
      </c>
      <c r="R103" s="38">
        <v>0</v>
      </c>
      <c r="S103" s="37">
        <f t="shared" si="35"/>
        <v>0</v>
      </c>
      <c r="T103" s="38">
        <v>1</v>
      </c>
      <c r="U103" s="37">
        <f t="shared" si="36"/>
        <v>1.2755102040816326</v>
      </c>
      <c r="V103" s="38">
        <v>0</v>
      </c>
      <c r="W103" s="37">
        <f t="shared" si="37"/>
        <v>0</v>
      </c>
      <c r="X103" s="38">
        <v>0</v>
      </c>
      <c r="Y103" s="37">
        <f t="shared" si="38"/>
        <v>0</v>
      </c>
      <c r="Z103" s="38">
        <v>2</v>
      </c>
      <c r="AA103" s="40">
        <f t="shared" si="41"/>
        <v>2.5510204081632653</v>
      </c>
      <c r="AB103" s="27">
        <v>784</v>
      </c>
    </row>
    <row r="104" spans="1:28" ht="18" customHeight="1" x14ac:dyDescent="0.25">
      <c r="A104" s="35" t="s">
        <v>107</v>
      </c>
      <c r="B104" s="36">
        <f t="shared" si="39"/>
        <v>6</v>
      </c>
      <c r="C104" s="37">
        <f t="shared" si="28"/>
        <v>13.303769401330378</v>
      </c>
      <c r="D104" s="38">
        <v>2</v>
      </c>
      <c r="E104" s="37">
        <f t="shared" si="29"/>
        <v>4.434589800443459</v>
      </c>
      <c r="F104" s="38">
        <v>0</v>
      </c>
      <c r="G104" s="37">
        <f t="shared" si="30"/>
        <v>0</v>
      </c>
      <c r="H104" s="38">
        <v>1</v>
      </c>
      <c r="I104" s="37">
        <f t="shared" si="31"/>
        <v>2.2172949002217295</v>
      </c>
      <c r="J104" s="38">
        <v>1</v>
      </c>
      <c r="K104" s="37">
        <f t="shared" si="32"/>
        <v>2.2172949002217295</v>
      </c>
      <c r="L104" s="38">
        <v>0</v>
      </c>
      <c r="M104" s="37">
        <f t="shared" si="33"/>
        <v>0</v>
      </c>
      <c r="N104" s="38">
        <v>0</v>
      </c>
      <c r="O104" s="37">
        <f t="shared" si="34"/>
        <v>0</v>
      </c>
      <c r="P104" s="36">
        <v>0</v>
      </c>
      <c r="Q104" s="37">
        <f t="shared" si="40"/>
        <v>0</v>
      </c>
      <c r="R104" s="38">
        <v>1</v>
      </c>
      <c r="S104" s="37">
        <f t="shared" si="35"/>
        <v>2.2172949002217295</v>
      </c>
      <c r="T104" s="38">
        <v>0</v>
      </c>
      <c r="U104" s="37">
        <f t="shared" si="36"/>
        <v>0</v>
      </c>
      <c r="V104" s="38">
        <v>0</v>
      </c>
      <c r="W104" s="37">
        <f t="shared" si="37"/>
        <v>0</v>
      </c>
      <c r="X104" s="38">
        <v>0</v>
      </c>
      <c r="Y104" s="37">
        <f t="shared" si="38"/>
        <v>0</v>
      </c>
      <c r="Z104" s="38">
        <v>1</v>
      </c>
      <c r="AA104" s="40">
        <f t="shared" si="41"/>
        <v>2.2172949002217295</v>
      </c>
      <c r="AB104" s="27">
        <v>451</v>
      </c>
    </row>
    <row r="105" spans="1:28" ht="18" customHeight="1" x14ac:dyDescent="0.25">
      <c r="A105" s="35" t="s">
        <v>108</v>
      </c>
      <c r="B105" s="36">
        <f t="shared" si="39"/>
        <v>24</v>
      </c>
      <c r="C105" s="37">
        <f t="shared" si="28"/>
        <v>33.472803347280333</v>
      </c>
      <c r="D105" s="38">
        <v>5</v>
      </c>
      <c r="E105" s="37">
        <f t="shared" si="29"/>
        <v>6.9735006973500697</v>
      </c>
      <c r="F105" s="38">
        <v>9</v>
      </c>
      <c r="G105" s="37">
        <f t="shared" si="30"/>
        <v>12.552301255230125</v>
      </c>
      <c r="H105" s="38">
        <v>2</v>
      </c>
      <c r="I105" s="37">
        <f t="shared" si="31"/>
        <v>2.7894002789400276</v>
      </c>
      <c r="J105" s="38">
        <v>1</v>
      </c>
      <c r="K105" s="37">
        <f t="shared" si="32"/>
        <v>1.3947001394700138</v>
      </c>
      <c r="L105" s="38">
        <v>2</v>
      </c>
      <c r="M105" s="37">
        <f t="shared" si="33"/>
        <v>2.7894002789400276</v>
      </c>
      <c r="N105" s="38">
        <v>0</v>
      </c>
      <c r="O105" s="37">
        <f t="shared" si="34"/>
        <v>0</v>
      </c>
      <c r="P105" s="36">
        <v>0</v>
      </c>
      <c r="Q105" s="37">
        <f t="shared" si="40"/>
        <v>0</v>
      </c>
      <c r="R105" s="38">
        <v>0</v>
      </c>
      <c r="S105" s="37">
        <f t="shared" si="35"/>
        <v>0</v>
      </c>
      <c r="T105" s="38">
        <v>0</v>
      </c>
      <c r="U105" s="37">
        <f t="shared" si="36"/>
        <v>0</v>
      </c>
      <c r="V105" s="38">
        <v>1</v>
      </c>
      <c r="W105" s="37">
        <f t="shared" si="37"/>
        <v>1.3947001394700138</v>
      </c>
      <c r="X105" s="38">
        <v>0</v>
      </c>
      <c r="Y105" s="37">
        <f t="shared" si="38"/>
        <v>0</v>
      </c>
      <c r="Z105" s="38">
        <v>4</v>
      </c>
      <c r="AA105" s="40">
        <f t="shared" si="41"/>
        <v>5.5788005578800552</v>
      </c>
      <c r="AB105" s="27">
        <v>717</v>
      </c>
    </row>
    <row r="106" spans="1:28" ht="18" customHeight="1" x14ac:dyDescent="0.25">
      <c r="A106" s="35" t="s">
        <v>109</v>
      </c>
      <c r="B106" s="36">
        <f t="shared" si="39"/>
        <v>31</v>
      </c>
      <c r="C106" s="37">
        <f t="shared" si="28"/>
        <v>19.720101781170484</v>
      </c>
      <c r="D106" s="38">
        <v>11</v>
      </c>
      <c r="E106" s="37">
        <f t="shared" si="29"/>
        <v>6.997455470737914</v>
      </c>
      <c r="F106" s="38">
        <v>9</v>
      </c>
      <c r="G106" s="37">
        <f t="shared" si="30"/>
        <v>5.7251908396946565</v>
      </c>
      <c r="H106" s="38">
        <v>3</v>
      </c>
      <c r="I106" s="37">
        <f t="shared" si="31"/>
        <v>1.9083969465648853</v>
      </c>
      <c r="J106" s="38">
        <v>2</v>
      </c>
      <c r="K106" s="37">
        <f t="shared" si="32"/>
        <v>1.272264631043257</v>
      </c>
      <c r="L106" s="38">
        <v>3</v>
      </c>
      <c r="M106" s="37">
        <f t="shared" si="33"/>
        <v>1.9083969465648853</v>
      </c>
      <c r="N106" s="38">
        <v>1</v>
      </c>
      <c r="O106" s="37">
        <f t="shared" si="34"/>
        <v>0.63613231552162852</v>
      </c>
      <c r="P106" s="36">
        <v>1</v>
      </c>
      <c r="Q106" s="37">
        <f t="shared" si="40"/>
        <v>6.3613231552162849E-2</v>
      </c>
      <c r="R106" s="38">
        <v>0</v>
      </c>
      <c r="S106" s="37">
        <f t="shared" si="35"/>
        <v>0</v>
      </c>
      <c r="T106" s="38">
        <v>0</v>
      </c>
      <c r="U106" s="37">
        <f t="shared" si="36"/>
        <v>0</v>
      </c>
      <c r="V106" s="38">
        <v>0</v>
      </c>
      <c r="W106" s="37">
        <f t="shared" si="37"/>
        <v>0</v>
      </c>
      <c r="X106" s="38">
        <v>1</v>
      </c>
      <c r="Y106" s="37">
        <f t="shared" si="38"/>
        <v>0.63613231552162852</v>
      </c>
      <c r="Z106" s="38">
        <v>0</v>
      </c>
      <c r="AA106" s="40">
        <f t="shared" si="41"/>
        <v>0</v>
      </c>
      <c r="AB106" s="27">
        <v>1572</v>
      </c>
    </row>
    <row r="107" spans="1:28" ht="18" customHeight="1" x14ac:dyDescent="0.25">
      <c r="A107" s="35" t="s">
        <v>110</v>
      </c>
      <c r="B107" s="36">
        <f t="shared" si="39"/>
        <v>23</v>
      </c>
      <c r="C107" s="37">
        <f t="shared" si="28"/>
        <v>27.980535279805352</v>
      </c>
      <c r="D107" s="38">
        <v>5</v>
      </c>
      <c r="E107" s="37">
        <f t="shared" si="29"/>
        <v>6.0827250608272507</v>
      </c>
      <c r="F107" s="38">
        <v>6</v>
      </c>
      <c r="G107" s="37">
        <f t="shared" si="30"/>
        <v>7.2992700729927007</v>
      </c>
      <c r="H107" s="38">
        <v>5</v>
      </c>
      <c r="I107" s="37">
        <f t="shared" si="31"/>
        <v>6.0827250608272507</v>
      </c>
      <c r="J107" s="38">
        <v>1</v>
      </c>
      <c r="K107" s="37">
        <f t="shared" si="32"/>
        <v>1.2165450121654502</v>
      </c>
      <c r="L107" s="38">
        <v>0</v>
      </c>
      <c r="M107" s="37">
        <f t="shared" si="33"/>
        <v>0</v>
      </c>
      <c r="N107" s="38">
        <v>1</v>
      </c>
      <c r="O107" s="37">
        <f t="shared" si="34"/>
        <v>1.2165450121654502</v>
      </c>
      <c r="P107" s="36">
        <v>1</v>
      </c>
      <c r="Q107" s="37">
        <f t="shared" si="40"/>
        <v>0.12165450121654502</v>
      </c>
      <c r="R107" s="38">
        <v>0</v>
      </c>
      <c r="S107" s="37">
        <f t="shared" si="35"/>
        <v>0</v>
      </c>
      <c r="T107" s="38">
        <v>0</v>
      </c>
      <c r="U107" s="37">
        <f t="shared" si="36"/>
        <v>0</v>
      </c>
      <c r="V107" s="38">
        <v>1</v>
      </c>
      <c r="W107" s="37">
        <f t="shared" si="37"/>
        <v>1.2165450121654502</v>
      </c>
      <c r="X107" s="38">
        <v>0</v>
      </c>
      <c r="Y107" s="37">
        <f t="shared" si="38"/>
        <v>0</v>
      </c>
      <c r="Z107" s="38">
        <v>3</v>
      </c>
      <c r="AA107" s="40">
        <f t="shared" si="41"/>
        <v>3.6496350364963503</v>
      </c>
      <c r="AB107" s="27">
        <v>822</v>
      </c>
    </row>
    <row r="108" spans="1:28" ht="18" customHeight="1" x14ac:dyDescent="0.25">
      <c r="A108" s="35" t="s">
        <v>111</v>
      </c>
      <c r="B108" s="36">
        <f t="shared" si="39"/>
        <v>5</v>
      </c>
      <c r="C108" s="37">
        <f t="shared" si="28"/>
        <v>8.7873462214411262</v>
      </c>
      <c r="D108" s="38">
        <v>2</v>
      </c>
      <c r="E108" s="37">
        <f t="shared" si="29"/>
        <v>3.5149384885764499</v>
      </c>
      <c r="F108" s="38">
        <v>0</v>
      </c>
      <c r="G108" s="37">
        <f t="shared" si="30"/>
        <v>0</v>
      </c>
      <c r="H108" s="38">
        <v>0</v>
      </c>
      <c r="I108" s="37">
        <f t="shared" si="31"/>
        <v>0</v>
      </c>
      <c r="J108" s="38">
        <v>0</v>
      </c>
      <c r="K108" s="37">
        <f t="shared" si="32"/>
        <v>0</v>
      </c>
      <c r="L108" s="38">
        <v>0</v>
      </c>
      <c r="M108" s="37">
        <f t="shared" si="33"/>
        <v>0</v>
      </c>
      <c r="N108" s="38">
        <v>0</v>
      </c>
      <c r="O108" s="37">
        <f t="shared" si="34"/>
        <v>0</v>
      </c>
      <c r="P108" s="36">
        <v>0</v>
      </c>
      <c r="Q108" s="37">
        <f t="shared" si="40"/>
        <v>0</v>
      </c>
      <c r="R108" s="38">
        <v>0</v>
      </c>
      <c r="S108" s="37">
        <f t="shared" si="35"/>
        <v>0</v>
      </c>
      <c r="T108" s="38">
        <v>0</v>
      </c>
      <c r="U108" s="37">
        <f t="shared" si="36"/>
        <v>0</v>
      </c>
      <c r="V108" s="38">
        <v>0</v>
      </c>
      <c r="W108" s="37">
        <f t="shared" si="37"/>
        <v>0</v>
      </c>
      <c r="X108" s="38">
        <v>0</v>
      </c>
      <c r="Y108" s="37">
        <f t="shared" si="38"/>
        <v>0</v>
      </c>
      <c r="Z108" s="38">
        <v>3</v>
      </c>
      <c r="AA108" s="40">
        <f t="shared" si="41"/>
        <v>5.272407732864675</v>
      </c>
      <c r="AB108" s="27">
        <v>569</v>
      </c>
    </row>
    <row r="109" spans="1:28" ht="18" customHeight="1" thickBot="1" x14ac:dyDescent="0.3">
      <c r="A109" s="44" t="s">
        <v>112</v>
      </c>
      <c r="B109" s="45">
        <f t="shared" si="39"/>
        <v>4</v>
      </c>
      <c r="C109" s="46">
        <f t="shared" si="28"/>
        <v>11.527377521613833</v>
      </c>
      <c r="D109" s="47">
        <v>0</v>
      </c>
      <c r="E109" s="46">
        <f t="shared" si="29"/>
        <v>0</v>
      </c>
      <c r="F109" s="47">
        <v>1</v>
      </c>
      <c r="G109" s="46">
        <f t="shared" si="30"/>
        <v>2.8818443804034581</v>
      </c>
      <c r="H109" s="47">
        <v>0</v>
      </c>
      <c r="I109" s="46">
        <f t="shared" si="31"/>
        <v>0</v>
      </c>
      <c r="J109" s="47">
        <v>0</v>
      </c>
      <c r="K109" s="46">
        <f t="shared" si="32"/>
        <v>0</v>
      </c>
      <c r="L109" s="47">
        <v>0</v>
      </c>
      <c r="M109" s="46">
        <f t="shared" si="33"/>
        <v>0</v>
      </c>
      <c r="N109" s="47">
        <v>0</v>
      </c>
      <c r="O109" s="46">
        <f t="shared" si="34"/>
        <v>0</v>
      </c>
      <c r="P109" s="45">
        <v>1</v>
      </c>
      <c r="Q109" s="46">
        <f t="shared" si="40"/>
        <v>0.28818443804034583</v>
      </c>
      <c r="R109" s="47">
        <v>1</v>
      </c>
      <c r="S109" s="46">
        <f t="shared" si="35"/>
        <v>2.8818443804034581</v>
      </c>
      <c r="T109" s="47">
        <v>0</v>
      </c>
      <c r="U109" s="46">
        <f t="shared" si="36"/>
        <v>0</v>
      </c>
      <c r="V109" s="47">
        <v>0</v>
      </c>
      <c r="W109" s="46">
        <f t="shared" si="37"/>
        <v>0</v>
      </c>
      <c r="X109" s="47">
        <v>0</v>
      </c>
      <c r="Y109" s="46">
        <f t="shared" si="38"/>
        <v>0</v>
      </c>
      <c r="Z109" s="47">
        <v>1</v>
      </c>
      <c r="AA109" s="48">
        <f t="shared" si="41"/>
        <v>2.8818443804034581</v>
      </c>
      <c r="AB109" s="27">
        <v>347</v>
      </c>
    </row>
    <row r="110" spans="1:28" x14ac:dyDescent="0.25">
      <c r="A110" s="49" t="s">
        <v>113</v>
      </c>
    </row>
    <row r="111" spans="1:28" x14ac:dyDescent="0.25">
      <c r="A111" s="49" t="s">
        <v>114</v>
      </c>
    </row>
    <row r="112" spans="1:28" x14ac:dyDescent="0.25">
      <c r="A112" s="49" t="s">
        <v>115</v>
      </c>
    </row>
  </sheetData>
  <mergeCells count="51">
    <mergeCell ref="V78:W79"/>
    <mergeCell ref="X78:Y79"/>
    <mergeCell ref="Z78:AA79"/>
    <mergeCell ref="J78:K79"/>
    <mergeCell ref="L78:M79"/>
    <mergeCell ref="N78:O79"/>
    <mergeCell ref="P78:Q79"/>
    <mergeCell ref="R78:S79"/>
    <mergeCell ref="T78:U79"/>
    <mergeCell ref="X38:Y39"/>
    <mergeCell ref="Z38:AA39"/>
    <mergeCell ref="A75:AA75"/>
    <mergeCell ref="A76:AA76"/>
    <mergeCell ref="A77:A80"/>
    <mergeCell ref="B77:C79"/>
    <mergeCell ref="D77:AA77"/>
    <mergeCell ref="D78:E79"/>
    <mergeCell ref="F78:G79"/>
    <mergeCell ref="H78:I79"/>
    <mergeCell ref="L38:M39"/>
    <mergeCell ref="N38:O39"/>
    <mergeCell ref="P38:Q39"/>
    <mergeCell ref="R38:S39"/>
    <mergeCell ref="T38:U39"/>
    <mergeCell ref="V38:W39"/>
    <mergeCell ref="Z4:AA5"/>
    <mergeCell ref="A35:AA35"/>
    <mergeCell ref="A36:AA36"/>
    <mergeCell ref="A37:A40"/>
    <mergeCell ref="B37:C39"/>
    <mergeCell ref="D37:AA37"/>
    <mergeCell ref="D38:E39"/>
    <mergeCell ref="F38:G39"/>
    <mergeCell ref="H38:I39"/>
    <mergeCell ref="J38:K39"/>
    <mergeCell ref="N4:O5"/>
    <mergeCell ref="P4:Q5"/>
    <mergeCell ref="R4:S5"/>
    <mergeCell ref="T4:U5"/>
    <mergeCell ref="V4:W5"/>
    <mergeCell ref="X4:Y5"/>
    <mergeCell ref="A1:AA1"/>
    <mergeCell ref="A2:AA2"/>
    <mergeCell ref="A3:A6"/>
    <mergeCell ref="B3:C5"/>
    <mergeCell ref="D3:AA3"/>
    <mergeCell ref="D4:E5"/>
    <mergeCell ref="F4:G5"/>
    <mergeCell ref="H4:I5"/>
    <mergeCell ref="J4:K5"/>
    <mergeCell ref="L4:M5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rowBreaks count="2" manualBreakCount="2">
    <brk id="34" max="24" man="1"/>
    <brk id="7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C12</vt:lpstr>
      <vt:lpstr>'C12'!Área_de_impresión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2021-03-17T19:20:07Z</dcterms:created>
  <dcterms:modified xsi:type="dcterms:W3CDTF">2021-03-17T19:30:33Z</dcterms:modified>
</cp:coreProperties>
</file>