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0PR073\Documents\REGISTRO NACIONAL DE CANCER DE PANAMA\BOLETINES ESTADISTICOS 2010-2018\2018\"/>
    </mc:Choice>
  </mc:AlternateContent>
  <xr:revisionPtr revIDLastSave="0" documentId="13_ncr:1_{4956D9B3-2DBC-4170-919A-55BBDDAC14D6}" xr6:coauthVersionLast="47" xr6:coauthVersionMax="47" xr10:uidLastSave="{00000000-0000-0000-0000-000000000000}"/>
  <bookViews>
    <workbookView xWindow="-120" yWindow="-120" windowWidth="20730" windowHeight="11160" xr2:uid="{9F1E3830-E81E-41D8-9416-332F239BE8C8}"/>
  </bookViews>
  <sheets>
    <sheet name="cie -g edad 1" sheetId="1" r:id="rId1"/>
  </sheets>
  <externalReferences>
    <externalReference r:id="rId2"/>
    <externalReference r:id="rId3"/>
    <externalReference r:id="rId4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xlnm._FilterDatabase" localSheetId="0" hidden="1">'cie -g edad 1'!#REF!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'cie -g edad 1'!$A$1:$AO$33</definedName>
    <definedName name="_xlnm.Print_Area">#REF!</definedName>
    <definedName name="_xlnm.Database" localSheetId="0">#REF!</definedName>
    <definedName name="_xlnm.Database">#REF!</definedName>
    <definedName name="ccc">[1]Mayo!#REF!</definedName>
    <definedName name="CENTROS" localSheetId="0">#REF!</definedName>
    <definedName name="CENTROS">#REF!</definedName>
    <definedName name="D">[2]C39!$A$7:$E$111</definedName>
    <definedName name="D2019.">#REF!</definedName>
    <definedName name="Excel_BuiltIn_Print_Area_5" localSheetId="0">[1]Mayo!#REF!</definedName>
    <definedName name="Excel_BuiltIn_Print_Area_5">[1]Mayo!#REF!</definedName>
    <definedName name="hijo" hidden="1">#REF!</definedName>
    <definedName name="HKOLA" localSheetId="0">#REF!</definedName>
    <definedName name="HKOLA">#REF!</definedName>
    <definedName name="HOLA" localSheetId="0">#REF!</definedName>
    <definedName name="HOLA">#REF!</definedName>
    <definedName name="key" localSheetId="0">#REF!</definedName>
    <definedName name="key">#REF!</definedName>
    <definedName name="m">[3]C39!$A$7:$E$111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28" i="1" l="1"/>
  <c r="AL28" i="1"/>
  <c r="AJ28" i="1"/>
  <c r="AH28" i="1"/>
  <c r="AF28" i="1"/>
  <c r="AD28" i="1"/>
  <c r="AB28" i="1"/>
  <c r="Z28" i="1"/>
  <c r="X28" i="1"/>
  <c r="V28" i="1"/>
  <c r="T28" i="1"/>
  <c r="R28" i="1"/>
  <c r="P28" i="1"/>
  <c r="N28" i="1"/>
  <c r="L28" i="1"/>
  <c r="J28" i="1"/>
  <c r="H28" i="1"/>
  <c r="F28" i="1"/>
  <c r="D28" i="1"/>
  <c r="AN27" i="1"/>
  <c r="AL27" i="1"/>
  <c r="AJ27" i="1"/>
  <c r="AH27" i="1"/>
  <c r="AF27" i="1"/>
  <c r="AD27" i="1"/>
  <c r="AB27" i="1"/>
  <c r="Z27" i="1"/>
  <c r="X27" i="1"/>
  <c r="V27" i="1"/>
  <c r="T27" i="1"/>
  <c r="R27" i="1"/>
  <c r="P27" i="1"/>
  <c r="N27" i="1"/>
  <c r="D27" i="1"/>
  <c r="AN26" i="1"/>
  <c r="AL26" i="1"/>
  <c r="AJ26" i="1"/>
  <c r="AH26" i="1"/>
  <c r="AF26" i="1"/>
  <c r="AD26" i="1"/>
  <c r="AB26" i="1"/>
  <c r="Z26" i="1"/>
  <c r="X26" i="1"/>
  <c r="V26" i="1"/>
  <c r="T26" i="1"/>
  <c r="R26" i="1"/>
  <c r="P26" i="1"/>
  <c r="N26" i="1"/>
  <c r="L26" i="1"/>
  <c r="J26" i="1"/>
  <c r="H26" i="1"/>
  <c r="F26" i="1"/>
  <c r="D26" i="1"/>
  <c r="AN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D25" i="1"/>
  <c r="AN24" i="1"/>
  <c r="AL24" i="1"/>
  <c r="AJ24" i="1"/>
  <c r="AH24" i="1"/>
  <c r="AF24" i="1"/>
  <c r="AD24" i="1"/>
  <c r="AB24" i="1"/>
  <c r="Z24" i="1"/>
  <c r="X24" i="1"/>
  <c r="V24" i="1"/>
  <c r="T24" i="1"/>
  <c r="R24" i="1"/>
  <c r="P24" i="1"/>
  <c r="N24" i="1"/>
  <c r="L24" i="1"/>
  <c r="J24" i="1"/>
  <c r="H24" i="1"/>
  <c r="F24" i="1"/>
  <c r="D24" i="1"/>
  <c r="AN23" i="1"/>
  <c r="AL23" i="1"/>
  <c r="AJ23" i="1"/>
  <c r="AH23" i="1"/>
  <c r="AF23" i="1"/>
  <c r="AD23" i="1"/>
  <c r="AB23" i="1"/>
  <c r="Z23" i="1"/>
  <c r="X23" i="1"/>
  <c r="V23" i="1"/>
  <c r="D23" i="1"/>
  <c r="AN22" i="1"/>
  <c r="AL22" i="1"/>
  <c r="AJ22" i="1"/>
  <c r="AH22" i="1"/>
  <c r="AF22" i="1"/>
  <c r="AD22" i="1"/>
  <c r="AB22" i="1"/>
  <c r="Z22" i="1"/>
  <c r="X22" i="1"/>
  <c r="V22" i="1"/>
  <c r="T22" i="1"/>
  <c r="R22" i="1"/>
  <c r="J22" i="1"/>
  <c r="H22" i="1"/>
  <c r="D22" i="1"/>
  <c r="AN21" i="1"/>
  <c r="AL21" i="1"/>
  <c r="AJ21" i="1"/>
  <c r="AH21" i="1"/>
  <c r="AF21" i="1"/>
  <c r="AD21" i="1"/>
  <c r="AB21" i="1"/>
  <c r="Z21" i="1"/>
  <c r="X21" i="1"/>
  <c r="T21" i="1"/>
  <c r="R21" i="1"/>
  <c r="D21" i="1"/>
  <c r="AN20" i="1"/>
  <c r="AL20" i="1"/>
  <c r="AJ20" i="1"/>
  <c r="AH20" i="1"/>
  <c r="AF20" i="1"/>
  <c r="AD20" i="1"/>
  <c r="AB20" i="1"/>
  <c r="Z20" i="1"/>
  <c r="X20" i="1"/>
  <c r="V20" i="1"/>
  <c r="T20" i="1"/>
  <c r="R20" i="1"/>
  <c r="P20" i="1"/>
  <c r="N20" i="1"/>
  <c r="L20" i="1"/>
  <c r="D20" i="1"/>
  <c r="AN19" i="1"/>
  <c r="AL19" i="1"/>
  <c r="AJ19" i="1"/>
  <c r="AH19" i="1"/>
  <c r="AF19" i="1"/>
  <c r="AD19" i="1"/>
  <c r="AB19" i="1"/>
  <c r="Z19" i="1"/>
  <c r="X19" i="1"/>
  <c r="V19" i="1"/>
  <c r="T19" i="1"/>
  <c r="R19" i="1"/>
  <c r="P19" i="1"/>
  <c r="D19" i="1"/>
  <c r="AN18" i="1"/>
  <c r="AL18" i="1"/>
  <c r="AJ18" i="1"/>
  <c r="AH18" i="1"/>
  <c r="AF18" i="1"/>
  <c r="AD18" i="1"/>
  <c r="AB18" i="1"/>
  <c r="Z18" i="1"/>
  <c r="X18" i="1"/>
  <c r="V18" i="1"/>
  <c r="T18" i="1"/>
  <c r="R18" i="1"/>
  <c r="P18" i="1"/>
  <c r="N18" i="1"/>
  <c r="D18" i="1"/>
  <c r="AN17" i="1"/>
  <c r="AL17" i="1"/>
  <c r="AJ17" i="1"/>
  <c r="AH17" i="1"/>
  <c r="AF17" i="1"/>
  <c r="AD17" i="1"/>
  <c r="AB17" i="1"/>
  <c r="X17" i="1"/>
  <c r="D17" i="1"/>
  <c r="AN16" i="1"/>
  <c r="AJ16" i="1"/>
  <c r="AH16" i="1"/>
  <c r="AF16" i="1"/>
  <c r="Z16" i="1"/>
  <c r="V16" i="1"/>
  <c r="D16" i="1"/>
  <c r="AN15" i="1"/>
  <c r="AL15" i="1"/>
  <c r="AJ15" i="1"/>
  <c r="AH15" i="1"/>
  <c r="AF15" i="1"/>
  <c r="AD15" i="1"/>
  <c r="AB15" i="1"/>
  <c r="Z15" i="1"/>
  <c r="X15" i="1"/>
  <c r="V15" i="1"/>
  <c r="T15" i="1"/>
  <c r="R15" i="1"/>
  <c r="P15" i="1"/>
  <c r="N15" i="1"/>
  <c r="D15" i="1"/>
  <c r="AN14" i="1"/>
  <c r="AL14" i="1"/>
  <c r="AJ14" i="1"/>
  <c r="AH14" i="1"/>
  <c r="AF14" i="1"/>
  <c r="AD14" i="1"/>
  <c r="AB14" i="1"/>
  <c r="Z14" i="1"/>
  <c r="X14" i="1"/>
  <c r="V14" i="1"/>
  <c r="T14" i="1"/>
  <c r="R14" i="1"/>
  <c r="P14" i="1"/>
  <c r="N14" i="1"/>
  <c r="L14" i="1"/>
  <c r="F14" i="1"/>
  <c r="D14" i="1"/>
  <c r="AN13" i="1"/>
  <c r="AL13" i="1"/>
  <c r="AJ13" i="1"/>
  <c r="AH13" i="1"/>
  <c r="AF13" i="1"/>
  <c r="AD13" i="1"/>
  <c r="AB13" i="1"/>
  <c r="Z13" i="1"/>
  <c r="X13" i="1"/>
  <c r="V13" i="1"/>
  <c r="T13" i="1"/>
  <c r="R13" i="1"/>
  <c r="P13" i="1"/>
  <c r="N13" i="1"/>
  <c r="L13" i="1"/>
  <c r="J13" i="1"/>
  <c r="H13" i="1"/>
  <c r="F13" i="1"/>
  <c r="D13" i="1"/>
  <c r="AN12" i="1"/>
  <c r="AL12" i="1"/>
  <c r="AJ12" i="1"/>
  <c r="AH12" i="1"/>
  <c r="AF12" i="1"/>
  <c r="AD12" i="1"/>
  <c r="AB12" i="1"/>
  <c r="Z12" i="1"/>
  <c r="X12" i="1"/>
  <c r="V12" i="1"/>
  <c r="T12" i="1"/>
  <c r="R12" i="1"/>
  <c r="N12" i="1"/>
  <c r="L12" i="1"/>
  <c r="D12" i="1"/>
  <c r="AN11" i="1"/>
  <c r="AL11" i="1"/>
  <c r="AJ11" i="1"/>
  <c r="AH11" i="1"/>
  <c r="AF11" i="1"/>
  <c r="AD11" i="1"/>
  <c r="AB11" i="1"/>
  <c r="Z11" i="1"/>
  <c r="V11" i="1"/>
  <c r="D11" i="1"/>
  <c r="AN10" i="1"/>
  <c r="AL10" i="1"/>
  <c r="AJ10" i="1"/>
  <c r="AH10" i="1"/>
  <c r="AF10" i="1"/>
  <c r="AD10" i="1"/>
  <c r="AB10" i="1"/>
  <c r="Z10" i="1"/>
  <c r="X10" i="1"/>
  <c r="V10" i="1"/>
  <c r="T10" i="1"/>
  <c r="P10" i="1"/>
  <c r="J10" i="1"/>
  <c r="D10" i="1"/>
  <c r="AN9" i="1"/>
  <c r="AL9" i="1"/>
  <c r="AJ9" i="1"/>
  <c r="AH9" i="1"/>
  <c r="AF9" i="1"/>
  <c r="AD9" i="1"/>
  <c r="AB9" i="1"/>
  <c r="Z9" i="1"/>
  <c r="X9" i="1"/>
  <c r="T9" i="1"/>
  <c r="R9" i="1"/>
  <c r="P9" i="1"/>
  <c r="L9" i="1"/>
  <c r="F9" i="1"/>
  <c r="D9" i="1"/>
  <c r="AN8" i="1"/>
  <c r="AL8" i="1"/>
  <c r="AJ8" i="1"/>
  <c r="AH8" i="1"/>
  <c r="AF8" i="1"/>
  <c r="AD8" i="1"/>
  <c r="AB8" i="1"/>
  <c r="Z8" i="1"/>
  <c r="X8" i="1"/>
  <c r="V8" i="1"/>
  <c r="R8" i="1"/>
  <c r="D8" i="1"/>
  <c r="AN7" i="1"/>
  <c r="AL7" i="1"/>
  <c r="AJ7" i="1"/>
  <c r="AH7" i="1"/>
  <c r="AF7" i="1"/>
  <c r="AD7" i="1"/>
  <c r="AB7" i="1"/>
  <c r="Z7" i="1"/>
  <c r="X7" i="1"/>
  <c r="V7" i="1"/>
  <c r="T7" i="1"/>
  <c r="P7" i="1"/>
  <c r="D7" i="1"/>
  <c r="AN6" i="1"/>
  <c r="AL6" i="1"/>
  <c r="AJ6" i="1"/>
  <c r="AH6" i="1"/>
  <c r="AF6" i="1"/>
  <c r="AD6" i="1"/>
  <c r="AB6" i="1"/>
  <c r="Z6" i="1"/>
  <c r="X6" i="1"/>
  <c r="V6" i="1"/>
  <c r="T6" i="1"/>
  <c r="R6" i="1"/>
  <c r="P6" i="1"/>
  <c r="N6" i="1"/>
  <c r="D6" i="1"/>
  <c r="AP5" i="1"/>
  <c r="AN5" i="1"/>
  <c r="AL5" i="1"/>
  <c r="AJ5" i="1"/>
  <c r="AH5" i="1"/>
  <c r="AF5" i="1"/>
  <c r="AD5" i="1"/>
  <c r="AB5" i="1"/>
  <c r="Z5" i="1"/>
  <c r="X5" i="1"/>
  <c r="V5" i="1"/>
  <c r="T5" i="1"/>
  <c r="R5" i="1"/>
  <c r="P5" i="1"/>
  <c r="N5" i="1"/>
  <c r="L5" i="1"/>
  <c r="J5" i="1"/>
  <c r="H5" i="1"/>
  <c r="F5" i="1"/>
  <c r="D5" i="1"/>
</calcChain>
</file>

<file path=xl/sharedStrings.xml><?xml version="1.0" encoding="utf-8"?>
<sst xmlns="http://schemas.openxmlformats.org/spreadsheetml/2006/main" count="367" uniqueCount="85">
  <si>
    <t>Cuadro 10. CASOS Y TASAS DE TUMORES MALIGNOS EN LA REPÚBLICA DE PANAMÁ, POR GRUPOS DE EDAD, SEGÚN SITIO ANATÓMICO, AÑO: 2018</t>
  </si>
  <si>
    <t>CIE-O 3</t>
  </si>
  <si>
    <t>Sitio Anatómico</t>
  </si>
  <si>
    <t>Total general</t>
  </si>
  <si>
    <t>&lt; 1</t>
  </si>
  <si>
    <t>1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</si>
  <si>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</si>
  <si>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</si>
  <si>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</si>
  <si>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</si>
  <si>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</si>
  <si>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</si>
  <si>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</si>
  <si>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</si>
  <si>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</si>
  <si>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</si>
  <si>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</si>
  <si>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</si>
  <si>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</si>
  <si>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</si>
  <si>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</si>
  <si>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y más</t>
  </si>
  <si>
    <t>N.E.</t>
  </si>
  <si>
    <t>N°</t>
  </si>
  <si>
    <t>Tasa(1)</t>
  </si>
  <si>
    <t>Tasa(4)</t>
  </si>
  <si>
    <t>Tasa</t>
  </si>
  <si>
    <t>C16</t>
  </si>
  <si>
    <t>Estómago</t>
  </si>
  <si>
    <t>_</t>
  </si>
  <si>
    <t>C18</t>
  </si>
  <si>
    <t>Colon</t>
  </si>
  <si>
    <t>C20</t>
  </si>
  <si>
    <t>Recto</t>
  </si>
  <si>
    <t>C22</t>
  </si>
  <si>
    <t>Higado y Vías Biliares Intrahepáticas</t>
  </si>
  <si>
    <t>C25</t>
  </si>
  <si>
    <t>Páncreas</t>
  </si>
  <si>
    <t>C32</t>
  </si>
  <si>
    <t>Laringe</t>
  </si>
  <si>
    <t>C34</t>
  </si>
  <si>
    <t>Bronquios y Pulmón</t>
  </si>
  <si>
    <t>C42</t>
  </si>
  <si>
    <t>Sistemas Hematopoyético  y Reticuloendotelial</t>
  </si>
  <si>
    <t>C44</t>
  </si>
  <si>
    <t>Piel</t>
  </si>
  <si>
    <t>C50</t>
  </si>
  <si>
    <t>Mama femenina/2</t>
  </si>
  <si>
    <t>C51</t>
  </si>
  <si>
    <t>Vulva/2</t>
  </si>
  <si>
    <t>C52</t>
  </si>
  <si>
    <t>Vágina/2</t>
  </si>
  <si>
    <t>C53</t>
  </si>
  <si>
    <t>Cuello De Útero/2</t>
  </si>
  <si>
    <t>C54</t>
  </si>
  <si>
    <t>Cuerpo De Útero/2</t>
  </si>
  <si>
    <t>C56</t>
  </si>
  <si>
    <t>Ovario/2</t>
  </si>
  <si>
    <t>C61</t>
  </si>
  <si>
    <t>Próstata/3</t>
  </si>
  <si>
    <t>C64</t>
  </si>
  <si>
    <t>Riñon</t>
  </si>
  <si>
    <t>C67</t>
  </si>
  <si>
    <t>Vejiga Urinaria</t>
  </si>
  <si>
    <t>C71</t>
  </si>
  <si>
    <t>Encéfalo</t>
  </si>
  <si>
    <t>C73</t>
  </si>
  <si>
    <t>Tiroides</t>
  </si>
  <si>
    <t>C77</t>
  </si>
  <si>
    <t>Ganglio Linfáticos</t>
  </si>
  <si>
    <t>C80</t>
  </si>
  <si>
    <t>Sitio Primario Desconocido</t>
  </si>
  <si>
    <t>Resto de sitios</t>
  </si>
  <si>
    <t>Nota:incluidos los melanoma de piel (C44 Piel)</t>
  </si>
  <si>
    <t>(1)Tasa  calculada en base a la estimación de la población total por 100,000 habitantes, al 1° de julio del año respectivo.</t>
  </si>
  <si>
    <t>(2) Tasa Calculada en base a  la población femenina, por grupo de edad,  por 100,000  habitantes, al 1º de julio del año respectivo.</t>
  </si>
  <si>
    <t>(3) Tasa Calculada en base a  la población  masculina, por grupo de edad,  por 100,000  habitantes, al 1º de julio del año respectivo.</t>
  </si>
  <si>
    <t xml:space="preserve">(4)Tasa  calculada en base a la estimación de la población total por grupo de edad, por 100,000 habitantes, al 1° de julio del año respectivo. </t>
  </si>
  <si>
    <t>Total</t>
  </si>
  <si>
    <t>&lt; 1 año</t>
  </si>
  <si>
    <t xml:space="preserve">30 a 34 </t>
  </si>
  <si>
    <t xml:space="preserve">35 a 39  </t>
  </si>
  <si>
    <t>TOTAL DEL PAIS</t>
  </si>
  <si>
    <t>HOMBRES</t>
  </si>
  <si>
    <t>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</si>
</sst>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thin">
        <color theme="4" tint="0.39997558519241921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1" fillId="0" borderId="0" xfId="0" applyFont="1" applyFill="1"/>
    <xf numFmtId="3" fontId="5" fillId="0" borderId="0" xfId="2" applyNumberFormat="1" applyFont="1" applyFill="1"/>
    <xf numFmtId="3" fontId="1" fillId="0" borderId="0" xfId="2" applyNumberFormat="1" applyFont="1" applyFill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2" xfId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0" fontId="4" fillId="0" borderId="13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/>
    <xf numFmtId="164" fontId="4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/>
    <xf numFmtId="0" fontId="4" fillId="0" borderId="15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  <xf numFmtId="0" fontId="5" fillId="0" borderId="0" xfId="2" applyFont="1" applyFill="1"/>
    <xf numFmtId="0" fontId="1" fillId="0" borderId="0" xfId="2" applyFont="1" applyFill="1"/>
  </cellXfs>
  <cellStyles count="3">
    <cellStyle name="Normal" xfId="0" builtinId="0"/>
    <cellStyle name="Normal 12" xfId="1" xr:uid="{EAA033A2-014D-484C-BFF8-01BADB0854E1}"/>
    <cellStyle name="Normal_Bocas1" xfId="2" xr:uid="{FE3F84F9-0455-420C-8AAD-F8BB26F2DC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16.39\Documents%20and%20Settings\usuario\Mis%20documentos\Anuario%202006\ANUARIO%202006\Documents%20and%20Settings\gmcleary\Mis%20documentos\ANUARIOS\anuario%202004\archivos%20del%20normativo\salud%20bucal\SALUD%20BUCAL\CUADRO_42%202003.xls?C42A3881" TargetMode="External"/><Relationship Id="rId1" Type="http://schemas.openxmlformats.org/officeDocument/2006/relationships/externalLinkPath" Target="file:///\\C42A3881\CUADRO_42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5E1D4-60EF-4902-AEB7-D95C639394FB}">
  <sheetPr>
    <tabColor rgb="FF00B050"/>
  </sheetPr>
  <dimension ref="A1:AS38"/>
  <sheetViews>
    <sheetView tabSelected="1" view="pageBreakPreview" zoomScale="60" zoomScaleNormal="60" zoomScalePageLayoutView="50" workbookViewId="0">
      <pane xSplit="1" topLeftCell="B1" activePane="topRight" state="frozen"/>
      <selection activeCell="A13" sqref="A13"/>
      <selection pane="topRight" activeCell="N11" sqref="N11"/>
    </sheetView>
  </sheetViews>
  <sheetFormatPr baseColWidth="10" defaultColWidth="9.28515625" defaultRowHeight="16.5" customHeight="1" x14ac:dyDescent="0.3"/>
  <cols>
    <col min="1" max="1" width="9.28515625" style="51"/>
    <col min="2" max="2" width="51.42578125" style="1" bestFit="1" customWidth="1"/>
    <col min="3" max="3" width="9" style="1" customWidth="1"/>
    <col min="4" max="4" width="10.140625" style="1" customWidth="1"/>
    <col min="5" max="6" width="9.85546875" style="1" customWidth="1"/>
    <col min="7" max="16" width="10.140625" style="1" customWidth="1"/>
    <col min="17" max="40" width="10.42578125" style="1" customWidth="1"/>
    <col min="41" max="41" width="10.28515625" style="1" bestFit="1" customWidth="1"/>
    <col min="42" max="42" width="44.5703125" style="1" customWidth="1"/>
    <col min="43" max="43" width="9.42578125" style="1" bestFit="1" customWidth="1"/>
    <col min="44" max="44" width="9.28515625" style="1"/>
    <col min="45" max="45" width="9.42578125" style="1" bestFit="1" customWidth="1"/>
    <col min="46" max="16384" width="9.28515625" style="1"/>
  </cols>
  <sheetData>
    <row r="1" spans="1:45" ht="44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3" spans="1:45" s="24" customFormat="1" ht="24" customHeight="1" x14ac:dyDescent="0.3">
      <c r="A3" s="19" t="s">
        <v>1</v>
      </c>
      <c r="B3" s="20" t="s">
        <v>2</v>
      </c>
      <c r="C3" s="21" t="s">
        <v>3</v>
      </c>
      <c r="D3" s="21"/>
      <c r="E3" s="21" t="s">
        <v>4</v>
      </c>
      <c r="F3" s="21"/>
      <c r="G3" s="22" t="s">
        <v>5</v>
      </c>
      <c r="H3" s="22"/>
      <c r="I3" s="22" t="s">
        <v>6</v>
      </c>
      <c r="J3" s="22"/>
      <c r="K3" s="22" t="s">
        <v>7</v>
      </c>
      <c r="L3" s="22"/>
      <c r="M3" s="22" t="s">
        <v>8</v>
      </c>
      <c r="N3" s="22"/>
      <c r="O3" s="22" t="s">
        <v>9</v>
      </c>
      <c r="P3" s="23"/>
      <c r="Q3" s="18" t="s">
        <v>10</v>
      </c>
      <c r="R3" s="18"/>
      <c r="S3" s="18" t="s">
        <v>11</v>
      </c>
      <c r="T3" s="18"/>
      <c r="U3" s="18" t="s">
        <v>12</v>
      </c>
      <c r="V3" s="18"/>
      <c r="W3" s="18" t="s">
        <v>13</v>
      </c>
      <c r="X3" s="18"/>
      <c r="Y3" s="18" t="s">
        <v>14</v>
      </c>
      <c r="Z3" s="18"/>
      <c r="AA3" s="18" t="s">
        <v>15</v>
      </c>
      <c r="AB3" s="18"/>
      <c r="AC3" s="18" t="s">
        <v>16</v>
      </c>
      <c r="AD3" s="18"/>
      <c r="AE3" s="18" t="s">
        <v>17</v>
      </c>
      <c r="AF3" s="18"/>
      <c r="AG3" s="18" t="s">
        <v>18</v>
      </c>
      <c r="AH3" s="18"/>
      <c r="AI3" s="18" t="s">
        <v>19</v>
      </c>
      <c r="AJ3" s="18"/>
      <c r="AK3" s="18" t="s">
        <v>20</v>
      </c>
      <c r="AL3" s="18"/>
      <c r="AM3" s="4" t="s">
        <v>21</v>
      </c>
      <c r="AN3" s="4"/>
      <c r="AO3" s="5" t="s">
        <v>22</v>
      </c>
    </row>
    <row r="4" spans="1:45" s="24" customFormat="1" ht="22.5" customHeight="1" x14ac:dyDescent="0.3">
      <c r="A4" s="25"/>
      <c r="B4" s="26"/>
      <c r="C4" s="6" t="s">
        <v>23</v>
      </c>
      <c r="D4" s="6" t="s">
        <v>24</v>
      </c>
      <c r="E4" s="6" t="s">
        <v>23</v>
      </c>
      <c r="F4" s="6" t="s">
        <v>25</v>
      </c>
      <c r="G4" s="6" t="s">
        <v>23</v>
      </c>
      <c r="H4" s="6" t="s">
        <v>25</v>
      </c>
      <c r="I4" s="6" t="s">
        <v>23</v>
      </c>
      <c r="J4" s="6" t="s">
        <v>25</v>
      </c>
      <c r="K4" s="6" t="s">
        <v>23</v>
      </c>
      <c r="L4" s="6" t="s">
        <v>25</v>
      </c>
      <c r="M4" s="6" t="s">
        <v>23</v>
      </c>
      <c r="N4" s="6" t="s">
        <v>25</v>
      </c>
      <c r="O4" s="6" t="s">
        <v>23</v>
      </c>
      <c r="P4" s="7" t="s">
        <v>25</v>
      </c>
      <c r="Q4" s="6" t="s">
        <v>23</v>
      </c>
      <c r="R4" s="6" t="s">
        <v>26</v>
      </c>
      <c r="S4" s="6" t="s">
        <v>23</v>
      </c>
      <c r="T4" s="6" t="s">
        <v>26</v>
      </c>
      <c r="U4" s="6" t="s">
        <v>23</v>
      </c>
      <c r="V4" s="6" t="s">
        <v>26</v>
      </c>
      <c r="W4" s="6" t="s">
        <v>23</v>
      </c>
      <c r="X4" s="6" t="s">
        <v>26</v>
      </c>
      <c r="Y4" s="6" t="s">
        <v>23</v>
      </c>
      <c r="Z4" s="6" t="s">
        <v>26</v>
      </c>
      <c r="AA4" s="6" t="s">
        <v>23</v>
      </c>
      <c r="AB4" s="6" t="s">
        <v>26</v>
      </c>
      <c r="AC4" s="6" t="s">
        <v>23</v>
      </c>
      <c r="AD4" s="6" t="s">
        <v>26</v>
      </c>
      <c r="AE4" s="6" t="s">
        <v>23</v>
      </c>
      <c r="AF4" s="6" t="s">
        <v>26</v>
      </c>
      <c r="AG4" s="6" t="s">
        <v>23</v>
      </c>
      <c r="AH4" s="6" t="s">
        <v>26</v>
      </c>
      <c r="AI4" s="6" t="s">
        <v>23</v>
      </c>
      <c r="AJ4" s="6" t="s">
        <v>26</v>
      </c>
      <c r="AK4" s="6" t="s">
        <v>23</v>
      </c>
      <c r="AL4" s="6" t="s">
        <v>26</v>
      </c>
      <c r="AM4" s="6" t="s">
        <v>23</v>
      </c>
      <c r="AN4" s="6" t="s">
        <v>26</v>
      </c>
      <c r="AO4" s="7" t="s">
        <v>23</v>
      </c>
      <c r="AQ4" s="27"/>
      <c r="AS4" s="27"/>
    </row>
    <row r="5" spans="1:45" s="33" customFormat="1" ht="33" customHeight="1" x14ac:dyDescent="0.25">
      <c r="A5" s="28"/>
      <c r="B5" s="29" t="s">
        <v>3</v>
      </c>
      <c r="C5" s="30">
        <v>7539</v>
      </c>
      <c r="D5" s="31">
        <f t="shared" ref="D5:D13" si="0">C5/$E$36*100000</f>
        <v>181.27899435964801</v>
      </c>
      <c r="E5" s="30">
        <v>16</v>
      </c>
      <c r="F5" s="31">
        <f>E5/$G$36*100000</f>
        <v>21.551143557555022</v>
      </c>
      <c r="G5" s="30">
        <v>35</v>
      </c>
      <c r="H5" s="31">
        <f>G5/$I$36*100000</f>
        <v>11.823565379249306</v>
      </c>
      <c r="I5" s="30">
        <v>27</v>
      </c>
      <c r="J5" s="31">
        <f>I5/$K$36*100000</f>
        <v>7.3678293283268479</v>
      </c>
      <c r="K5" s="30">
        <v>38</v>
      </c>
      <c r="L5" s="31">
        <f>K5/$M$36*100000</f>
        <v>10.48362623113637</v>
      </c>
      <c r="M5" s="30">
        <v>60</v>
      </c>
      <c r="N5" s="31">
        <f>M5/$O$36*100000</f>
        <v>16.830955493343357</v>
      </c>
      <c r="O5" s="30">
        <v>77</v>
      </c>
      <c r="P5" s="32">
        <f>O5/$Q$36*100000</f>
        <v>22.781604298326588</v>
      </c>
      <c r="Q5" s="8">
        <v>124</v>
      </c>
      <c r="R5" s="9">
        <f t="shared" ref="R5:R9" si="1">Q5/$S$36*100000</f>
        <v>38.916978159415244</v>
      </c>
      <c r="S5" s="8">
        <v>194</v>
      </c>
      <c r="T5" s="9">
        <f t="shared" ref="T5:T10" si="2">S5/$U$36*100000</f>
        <v>63.032445463938295</v>
      </c>
      <c r="U5" s="8">
        <v>286</v>
      </c>
      <c r="V5" s="9">
        <f t="shared" ref="V5:V14" si="3">U5/$W$36*100000</f>
        <v>97.229304776474592</v>
      </c>
      <c r="W5" s="8">
        <v>357</v>
      </c>
      <c r="X5" s="9">
        <f t="shared" ref="X5:X10" si="4">W5/$Y$36*100000</f>
        <v>126.99926006033354</v>
      </c>
      <c r="Y5" s="8">
        <v>460</v>
      </c>
      <c r="Z5" s="9">
        <f t="shared" ref="Z5:Z14" si="5">Y5/$AA$36*100000</f>
        <v>177.01839452012621</v>
      </c>
      <c r="AA5" s="8">
        <v>572</v>
      </c>
      <c r="AB5" s="9">
        <f t="shared" ref="AB5:AB14" si="6">AA5/$AC$36*100000</f>
        <v>254.80884881638619</v>
      </c>
      <c r="AC5" s="8">
        <v>668</v>
      </c>
      <c r="AD5" s="9">
        <f t="shared" ref="AD5:AD14" si="7">AC5/$AE$36*100000</f>
        <v>352.54194351940299</v>
      </c>
      <c r="AE5" s="8">
        <v>812</v>
      </c>
      <c r="AF5" s="9">
        <f t="shared" ref="AF5:AF14" si="8">AE5/$AG$36*100000</f>
        <v>546.35249155575889</v>
      </c>
      <c r="AG5" s="8">
        <v>946</v>
      </c>
      <c r="AH5" s="9">
        <f t="shared" ref="AH5:AH14" si="9">AG5/$AI$36*100000</f>
        <v>830.5822855938751</v>
      </c>
      <c r="AI5" s="8">
        <v>894</v>
      </c>
      <c r="AJ5" s="9">
        <f t="shared" ref="AJ5:AJ14" si="10">AI5/$AK$36*100000</f>
        <v>1043.758464484192</v>
      </c>
      <c r="AK5" s="8">
        <v>813</v>
      </c>
      <c r="AL5" s="9">
        <f t="shared" ref="AL5:AL14" si="11">AK5/$AM$36*100000</f>
        <v>1319.2483691948203</v>
      </c>
      <c r="AM5" s="8">
        <v>1159</v>
      </c>
      <c r="AN5" s="9">
        <f t="shared" ref="AN5:AN14" si="12">AM5/$AO$36*100000</f>
        <v>1451.6896715849596</v>
      </c>
      <c r="AO5" s="10">
        <v>1</v>
      </c>
      <c r="AP5" s="33">
        <f>AO5+AM5+AK5+AI5+AG5+AE5+AC5+AA5+Y5+W5+U5+S5+Q5+O5+M5+K5+I5+G5+E5</f>
        <v>7539</v>
      </c>
    </row>
    <row r="6" spans="1:45" s="24" customFormat="1" ht="23.25" customHeight="1" x14ac:dyDescent="0.3">
      <c r="A6" s="34" t="s">
        <v>27</v>
      </c>
      <c r="B6" s="35" t="s">
        <v>28</v>
      </c>
      <c r="C6" s="11">
        <v>422</v>
      </c>
      <c r="D6" s="12">
        <f t="shared" si="0"/>
        <v>10.147199312875905</v>
      </c>
      <c r="E6" s="14" t="s">
        <v>29</v>
      </c>
      <c r="F6" s="14" t="s">
        <v>29</v>
      </c>
      <c r="G6" s="14" t="s">
        <v>29</v>
      </c>
      <c r="H6" s="14" t="s">
        <v>29</v>
      </c>
      <c r="I6" s="14" t="s">
        <v>29</v>
      </c>
      <c r="J6" s="14" t="s">
        <v>29</v>
      </c>
      <c r="K6" s="14" t="s">
        <v>29</v>
      </c>
      <c r="L6" s="14" t="s">
        <v>29</v>
      </c>
      <c r="M6" s="11">
        <v>1</v>
      </c>
      <c r="N6" s="12">
        <f>M6/$O$36*100000</f>
        <v>0.28051592488905597</v>
      </c>
      <c r="O6" s="11">
        <v>4</v>
      </c>
      <c r="P6" s="36">
        <f>O6/$Q$36*100000</f>
        <v>1.1834599635494332</v>
      </c>
      <c r="Q6" s="11">
        <v>4</v>
      </c>
      <c r="R6" s="12">
        <f t="shared" si="1"/>
        <v>1.2553863922392015</v>
      </c>
      <c r="S6" s="11">
        <v>8</v>
      </c>
      <c r="T6" s="12">
        <f t="shared" si="2"/>
        <v>2.5992761016057027</v>
      </c>
      <c r="U6" s="11">
        <v>14</v>
      </c>
      <c r="V6" s="12">
        <f t="shared" si="3"/>
        <v>4.7594764575896651</v>
      </c>
      <c r="W6" s="11">
        <v>16</v>
      </c>
      <c r="X6" s="12">
        <f t="shared" si="4"/>
        <v>5.6918435881381981</v>
      </c>
      <c r="Y6" s="11">
        <v>27</v>
      </c>
      <c r="Z6" s="12">
        <f t="shared" si="5"/>
        <v>10.390210113137844</v>
      </c>
      <c r="AA6" s="11">
        <v>28</v>
      </c>
      <c r="AB6" s="12">
        <f t="shared" si="6"/>
        <v>12.473160431571351</v>
      </c>
      <c r="AC6" s="11">
        <v>40</v>
      </c>
      <c r="AD6" s="12">
        <f t="shared" si="7"/>
        <v>21.110296019125929</v>
      </c>
      <c r="AE6" s="11">
        <v>43</v>
      </c>
      <c r="AF6" s="12">
        <f t="shared" si="8"/>
        <v>28.932459528199058</v>
      </c>
      <c r="AG6" s="11">
        <v>50</v>
      </c>
      <c r="AH6" s="12">
        <f t="shared" si="9"/>
        <v>43.899697970077966</v>
      </c>
      <c r="AI6" s="11">
        <v>52</v>
      </c>
      <c r="AJ6" s="12">
        <f t="shared" si="10"/>
        <v>60.710783169102882</v>
      </c>
      <c r="AK6" s="11">
        <v>55</v>
      </c>
      <c r="AL6" s="12">
        <f t="shared" si="11"/>
        <v>89.248044656476154</v>
      </c>
      <c r="AM6" s="11">
        <v>79</v>
      </c>
      <c r="AN6" s="12">
        <f t="shared" si="12"/>
        <v>98.950374508379468</v>
      </c>
      <c r="AO6" s="13">
        <v>1</v>
      </c>
      <c r="AP6" s="37"/>
    </row>
    <row r="7" spans="1:45" s="24" customFormat="1" ht="23.25" customHeight="1" x14ac:dyDescent="0.3">
      <c r="A7" s="34" t="s">
        <v>30</v>
      </c>
      <c r="B7" s="38" t="s">
        <v>31</v>
      </c>
      <c r="C7" s="11">
        <v>442</v>
      </c>
      <c r="D7" s="12">
        <f t="shared" si="0"/>
        <v>10.628109232917419</v>
      </c>
      <c r="E7" s="14" t="s">
        <v>29</v>
      </c>
      <c r="F7" s="14" t="s">
        <v>29</v>
      </c>
      <c r="G7" s="14" t="s">
        <v>29</v>
      </c>
      <c r="H7" s="14" t="s">
        <v>29</v>
      </c>
      <c r="I7" s="14" t="s">
        <v>29</v>
      </c>
      <c r="J7" s="14" t="s">
        <v>29</v>
      </c>
      <c r="K7" s="14" t="s">
        <v>29</v>
      </c>
      <c r="L7" s="14" t="s">
        <v>29</v>
      </c>
      <c r="M7" s="14" t="s">
        <v>29</v>
      </c>
      <c r="N7" s="11" t="s">
        <v>29</v>
      </c>
      <c r="O7" s="11">
        <v>1</v>
      </c>
      <c r="P7" s="36">
        <f>O7/$Q$36*100000</f>
        <v>0.29586499088735829</v>
      </c>
      <c r="Q7" s="11" t="s">
        <v>29</v>
      </c>
      <c r="R7" s="12" t="s">
        <v>29</v>
      </c>
      <c r="S7" s="11">
        <v>2</v>
      </c>
      <c r="T7" s="12">
        <f t="shared" si="2"/>
        <v>0.64981902540142567</v>
      </c>
      <c r="U7" s="11">
        <v>7</v>
      </c>
      <c r="V7" s="12">
        <f t="shared" si="3"/>
        <v>2.3797382287948325</v>
      </c>
      <c r="W7" s="11">
        <v>16</v>
      </c>
      <c r="X7" s="12">
        <f t="shared" si="4"/>
        <v>5.6918435881381981</v>
      </c>
      <c r="Y7" s="11">
        <v>30</v>
      </c>
      <c r="Z7" s="12">
        <f t="shared" si="5"/>
        <v>11.544677903486493</v>
      </c>
      <c r="AA7" s="11">
        <v>36</v>
      </c>
      <c r="AB7" s="12">
        <f t="shared" si="6"/>
        <v>16.036920554877451</v>
      </c>
      <c r="AC7" s="11">
        <v>38</v>
      </c>
      <c r="AD7" s="12">
        <f t="shared" si="7"/>
        <v>20.054781218169634</v>
      </c>
      <c r="AE7" s="11">
        <v>32</v>
      </c>
      <c r="AF7" s="12">
        <f t="shared" si="8"/>
        <v>21.531132672148136</v>
      </c>
      <c r="AG7" s="11">
        <v>62</v>
      </c>
      <c r="AH7" s="12">
        <f t="shared" si="9"/>
        <v>54.435625482896683</v>
      </c>
      <c r="AI7" s="11">
        <v>70</v>
      </c>
      <c r="AJ7" s="12">
        <f t="shared" si="10"/>
        <v>81.726054266100036</v>
      </c>
      <c r="AK7" s="11">
        <v>55</v>
      </c>
      <c r="AL7" s="12">
        <f t="shared" si="11"/>
        <v>89.248044656476154</v>
      </c>
      <c r="AM7" s="11">
        <v>93</v>
      </c>
      <c r="AN7" s="12">
        <f t="shared" si="12"/>
        <v>116.48588391492774</v>
      </c>
      <c r="AO7" s="13" t="s">
        <v>29</v>
      </c>
      <c r="AP7" s="37"/>
    </row>
    <row r="8" spans="1:45" s="24" customFormat="1" ht="23.25" customHeight="1" x14ac:dyDescent="0.3">
      <c r="A8" s="34" t="s">
        <v>32</v>
      </c>
      <c r="B8" s="38" t="s">
        <v>33</v>
      </c>
      <c r="C8" s="11">
        <v>136</v>
      </c>
      <c r="D8" s="12">
        <f t="shared" si="0"/>
        <v>3.2701874562822826</v>
      </c>
      <c r="E8" s="14" t="s">
        <v>29</v>
      </c>
      <c r="F8" s="14" t="s">
        <v>29</v>
      </c>
      <c r="G8" s="14" t="s">
        <v>29</v>
      </c>
      <c r="H8" s="14" t="s">
        <v>29</v>
      </c>
      <c r="I8" s="14" t="s">
        <v>29</v>
      </c>
      <c r="J8" s="14" t="s">
        <v>29</v>
      </c>
      <c r="K8" s="14" t="s">
        <v>29</v>
      </c>
      <c r="L8" s="14" t="s">
        <v>29</v>
      </c>
      <c r="M8" s="14" t="s">
        <v>29</v>
      </c>
      <c r="N8" s="11" t="s">
        <v>29</v>
      </c>
      <c r="O8" s="11" t="s">
        <v>29</v>
      </c>
      <c r="P8" s="39" t="s">
        <v>29</v>
      </c>
      <c r="Q8" s="11">
        <v>1</v>
      </c>
      <c r="R8" s="12">
        <f t="shared" si="1"/>
        <v>0.31384659805980036</v>
      </c>
      <c r="S8" s="11" t="s">
        <v>29</v>
      </c>
      <c r="T8" s="12" t="s">
        <v>29</v>
      </c>
      <c r="U8" s="11">
        <v>2</v>
      </c>
      <c r="V8" s="12">
        <f t="shared" si="3"/>
        <v>0.67992520822709501</v>
      </c>
      <c r="W8" s="11">
        <v>1</v>
      </c>
      <c r="X8" s="12">
        <f t="shared" si="4"/>
        <v>0.35574022425863738</v>
      </c>
      <c r="Y8" s="11">
        <v>13</v>
      </c>
      <c r="Z8" s="12">
        <f t="shared" si="5"/>
        <v>5.0026937581774806</v>
      </c>
      <c r="AA8" s="11">
        <v>12</v>
      </c>
      <c r="AB8" s="12">
        <f t="shared" si="6"/>
        <v>5.3456401849591506</v>
      </c>
      <c r="AC8" s="11">
        <v>9</v>
      </c>
      <c r="AD8" s="12">
        <f t="shared" si="7"/>
        <v>4.7498166043033336</v>
      </c>
      <c r="AE8" s="11">
        <v>13</v>
      </c>
      <c r="AF8" s="12">
        <f t="shared" si="8"/>
        <v>8.7470226480601792</v>
      </c>
      <c r="AG8" s="11">
        <v>23</v>
      </c>
      <c r="AH8" s="12">
        <f t="shared" si="9"/>
        <v>20.193861066235865</v>
      </c>
      <c r="AI8" s="11">
        <v>26</v>
      </c>
      <c r="AJ8" s="12">
        <f t="shared" si="10"/>
        <v>30.355391584551441</v>
      </c>
      <c r="AK8" s="11">
        <v>18</v>
      </c>
      <c r="AL8" s="12">
        <f t="shared" si="11"/>
        <v>29.208450978483107</v>
      </c>
      <c r="AM8" s="11">
        <v>18</v>
      </c>
      <c r="AN8" s="12">
        <f t="shared" si="12"/>
        <v>22.545654951276337</v>
      </c>
      <c r="AO8" s="13" t="s">
        <v>29</v>
      </c>
      <c r="AP8" s="37"/>
    </row>
    <row r="9" spans="1:45" s="24" customFormat="1" ht="23.25" customHeight="1" x14ac:dyDescent="0.3">
      <c r="A9" s="34" t="s">
        <v>34</v>
      </c>
      <c r="B9" s="40" t="s">
        <v>35</v>
      </c>
      <c r="C9" s="11">
        <v>201</v>
      </c>
      <c r="D9" s="12">
        <f t="shared" si="0"/>
        <v>4.8331446964171967</v>
      </c>
      <c r="E9" s="11">
        <v>1</v>
      </c>
      <c r="F9" s="12">
        <f>E9/$G$36*100000</f>
        <v>1.3469464723471889</v>
      </c>
      <c r="G9" s="14" t="s">
        <v>29</v>
      </c>
      <c r="H9" s="14" t="s">
        <v>29</v>
      </c>
      <c r="I9" s="14" t="s">
        <v>29</v>
      </c>
      <c r="J9" s="14" t="s">
        <v>29</v>
      </c>
      <c r="K9" s="11">
        <v>1</v>
      </c>
      <c r="L9" s="12">
        <f>K9/$M$36*100000</f>
        <v>0.27588490081937816</v>
      </c>
      <c r="M9" s="14" t="s">
        <v>29</v>
      </c>
      <c r="N9" s="11" t="s">
        <v>29</v>
      </c>
      <c r="O9" s="11">
        <v>1</v>
      </c>
      <c r="P9" s="36">
        <f>O9/$Q$36*100000</f>
        <v>0.29586499088735829</v>
      </c>
      <c r="Q9" s="11">
        <v>2</v>
      </c>
      <c r="R9" s="12">
        <f t="shared" si="1"/>
        <v>0.62769319611960073</v>
      </c>
      <c r="S9" s="11">
        <v>1</v>
      </c>
      <c r="T9" s="12">
        <f t="shared" si="2"/>
        <v>0.32490951270071283</v>
      </c>
      <c r="U9" s="11" t="s">
        <v>29</v>
      </c>
      <c r="V9" s="12" t="s">
        <v>29</v>
      </c>
      <c r="W9" s="11">
        <v>6</v>
      </c>
      <c r="X9" s="12">
        <f t="shared" si="4"/>
        <v>2.1344413455518243</v>
      </c>
      <c r="Y9" s="11">
        <v>7</v>
      </c>
      <c r="Z9" s="12">
        <f t="shared" si="5"/>
        <v>2.6937581774801815</v>
      </c>
      <c r="AA9" s="11">
        <v>10</v>
      </c>
      <c r="AB9" s="12">
        <f t="shared" si="6"/>
        <v>4.4547001541326257</v>
      </c>
      <c r="AC9" s="11">
        <v>13</v>
      </c>
      <c r="AD9" s="12">
        <f t="shared" si="7"/>
        <v>6.8608462062159266</v>
      </c>
      <c r="AE9" s="11">
        <v>23</v>
      </c>
      <c r="AF9" s="12">
        <f t="shared" si="8"/>
        <v>15.475501608106471</v>
      </c>
      <c r="AG9" s="11">
        <v>29</v>
      </c>
      <c r="AH9" s="12">
        <f t="shared" si="9"/>
        <v>25.461824822645223</v>
      </c>
      <c r="AI9" s="11">
        <v>31</v>
      </c>
      <c r="AJ9" s="12">
        <f t="shared" si="10"/>
        <v>36.192966889272874</v>
      </c>
      <c r="AK9" s="11">
        <v>33</v>
      </c>
      <c r="AL9" s="12">
        <f t="shared" si="11"/>
        <v>53.548826793885695</v>
      </c>
      <c r="AM9" s="11">
        <v>43</v>
      </c>
      <c r="AN9" s="12">
        <f t="shared" si="12"/>
        <v>53.859064605826802</v>
      </c>
      <c r="AO9" s="13" t="s">
        <v>29</v>
      </c>
      <c r="AP9" s="37"/>
    </row>
    <row r="10" spans="1:45" s="24" customFormat="1" ht="23.25" customHeight="1" x14ac:dyDescent="0.3">
      <c r="A10" s="34" t="s">
        <v>36</v>
      </c>
      <c r="B10" s="38" t="s">
        <v>37</v>
      </c>
      <c r="C10" s="11">
        <v>156</v>
      </c>
      <c r="D10" s="12">
        <f t="shared" si="0"/>
        <v>3.7510973763237949</v>
      </c>
      <c r="E10" s="14" t="s">
        <v>29</v>
      </c>
      <c r="F10" s="14" t="s">
        <v>29</v>
      </c>
      <c r="G10" s="14" t="s">
        <v>29</v>
      </c>
      <c r="H10" s="14" t="s">
        <v>29</v>
      </c>
      <c r="I10" s="11">
        <v>1</v>
      </c>
      <c r="J10" s="12">
        <f>I10/$K$36*100000</f>
        <v>0.27288256771580915</v>
      </c>
      <c r="K10" s="14" t="s">
        <v>29</v>
      </c>
      <c r="L10" s="14" t="s">
        <v>29</v>
      </c>
      <c r="M10" s="14" t="s">
        <v>29</v>
      </c>
      <c r="N10" s="11" t="s">
        <v>29</v>
      </c>
      <c r="O10" s="11">
        <v>1</v>
      </c>
      <c r="P10" s="36">
        <f>O10/$Q$36*100000</f>
        <v>0.29586499088735829</v>
      </c>
      <c r="Q10" s="11" t="s">
        <v>29</v>
      </c>
      <c r="R10" s="11" t="s">
        <v>29</v>
      </c>
      <c r="S10" s="11">
        <v>2</v>
      </c>
      <c r="T10" s="12">
        <f t="shared" si="2"/>
        <v>0.64981902540142567</v>
      </c>
      <c r="U10" s="11">
        <v>1</v>
      </c>
      <c r="V10" s="12">
        <f t="shared" si="3"/>
        <v>0.33996260411354751</v>
      </c>
      <c r="W10" s="11">
        <v>2</v>
      </c>
      <c r="X10" s="12">
        <f t="shared" si="4"/>
        <v>0.71148044851727477</v>
      </c>
      <c r="Y10" s="11">
        <v>8</v>
      </c>
      <c r="Z10" s="12">
        <f t="shared" si="5"/>
        <v>3.0785807742630644</v>
      </c>
      <c r="AA10" s="11">
        <v>8</v>
      </c>
      <c r="AB10" s="12">
        <f t="shared" si="6"/>
        <v>3.5637601233061003</v>
      </c>
      <c r="AC10" s="11">
        <v>14</v>
      </c>
      <c r="AD10" s="12">
        <f t="shared" si="7"/>
        <v>7.3886036066940752</v>
      </c>
      <c r="AE10" s="11">
        <v>12</v>
      </c>
      <c r="AF10" s="12">
        <f t="shared" si="8"/>
        <v>8.0741747520555496</v>
      </c>
      <c r="AG10" s="11">
        <v>16</v>
      </c>
      <c r="AH10" s="12">
        <f t="shared" si="9"/>
        <v>14.047903350424949</v>
      </c>
      <c r="AI10" s="11">
        <v>23</v>
      </c>
      <c r="AJ10" s="12">
        <f t="shared" si="10"/>
        <v>26.85284640171858</v>
      </c>
      <c r="AK10" s="11">
        <v>27</v>
      </c>
      <c r="AL10" s="12">
        <f t="shared" si="11"/>
        <v>43.812676467724657</v>
      </c>
      <c r="AM10" s="11">
        <v>41</v>
      </c>
      <c r="AN10" s="12">
        <f t="shared" si="12"/>
        <v>51.353991833462764</v>
      </c>
      <c r="AO10" s="13" t="s">
        <v>29</v>
      </c>
      <c r="AP10" s="37"/>
    </row>
    <row r="11" spans="1:45" s="24" customFormat="1" ht="23.25" customHeight="1" x14ac:dyDescent="0.3">
      <c r="A11" s="34" t="s">
        <v>38</v>
      </c>
      <c r="B11" s="38" t="s">
        <v>39</v>
      </c>
      <c r="C11" s="11">
        <v>72</v>
      </c>
      <c r="D11" s="12">
        <f t="shared" si="0"/>
        <v>1.731275712149444</v>
      </c>
      <c r="E11" s="14" t="s">
        <v>29</v>
      </c>
      <c r="F11" s="14" t="s">
        <v>29</v>
      </c>
      <c r="G11" s="14" t="s">
        <v>29</v>
      </c>
      <c r="H11" s="14" t="s">
        <v>29</v>
      </c>
      <c r="I11" s="14" t="s">
        <v>29</v>
      </c>
      <c r="J11" s="14" t="s">
        <v>29</v>
      </c>
      <c r="K11" s="14" t="s">
        <v>29</v>
      </c>
      <c r="L11" s="14" t="s">
        <v>29</v>
      </c>
      <c r="M11" s="14" t="s">
        <v>29</v>
      </c>
      <c r="N11" s="14" t="s">
        <v>29</v>
      </c>
      <c r="O11" s="14" t="s">
        <v>29</v>
      </c>
      <c r="P11" s="39" t="s">
        <v>29</v>
      </c>
      <c r="Q11" s="11" t="s">
        <v>29</v>
      </c>
      <c r="R11" s="11" t="s">
        <v>29</v>
      </c>
      <c r="S11" s="11" t="s">
        <v>29</v>
      </c>
      <c r="T11" s="11" t="s">
        <v>29</v>
      </c>
      <c r="U11" s="11">
        <v>1</v>
      </c>
      <c r="V11" s="12">
        <f t="shared" si="3"/>
        <v>0.33996260411354751</v>
      </c>
      <c r="W11" s="11" t="s">
        <v>29</v>
      </c>
      <c r="X11" s="11" t="s">
        <v>29</v>
      </c>
      <c r="Y11" s="11">
        <v>1</v>
      </c>
      <c r="Z11" s="12">
        <f t="shared" si="5"/>
        <v>0.38482259678288305</v>
      </c>
      <c r="AA11" s="11">
        <v>5</v>
      </c>
      <c r="AB11" s="12">
        <f t="shared" si="6"/>
        <v>2.2273500770663128</v>
      </c>
      <c r="AC11" s="11">
        <v>7</v>
      </c>
      <c r="AD11" s="12">
        <f t="shared" si="7"/>
        <v>3.6943018033470376</v>
      </c>
      <c r="AE11" s="11">
        <v>10</v>
      </c>
      <c r="AF11" s="12">
        <f t="shared" si="8"/>
        <v>6.7284789600462922</v>
      </c>
      <c r="AG11" s="11">
        <v>16</v>
      </c>
      <c r="AH11" s="12">
        <f t="shared" si="9"/>
        <v>14.047903350424949</v>
      </c>
      <c r="AI11" s="11">
        <v>10</v>
      </c>
      <c r="AJ11" s="12">
        <f t="shared" si="10"/>
        <v>11.675150609442863</v>
      </c>
      <c r="AK11" s="11">
        <v>12</v>
      </c>
      <c r="AL11" s="12">
        <f t="shared" si="11"/>
        <v>19.472300652322073</v>
      </c>
      <c r="AM11" s="11">
        <v>10</v>
      </c>
      <c r="AN11" s="12">
        <f t="shared" si="12"/>
        <v>12.525363861820185</v>
      </c>
      <c r="AO11" s="13" t="s">
        <v>29</v>
      </c>
      <c r="AP11" s="37"/>
    </row>
    <row r="12" spans="1:45" s="24" customFormat="1" ht="23.25" customHeight="1" x14ac:dyDescent="0.3">
      <c r="A12" s="34" t="s">
        <v>40</v>
      </c>
      <c r="B12" s="41" t="s">
        <v>41</v>
      </c>
      <c r="C12" s="11">
        <v>298</v>
      </c>
      <c r="D12" s="12">
        <f t="shared" si="0"/>
        <v>7.1655578086185301</v>
      </c>
      <c r="E12" s="14" t="s">
        <v>29</v>
      </c>
      <c r="F12" s="14" t="s">
        <v>29</v>
      </c>
      <c r="G12" s="14" t="s">
        <v>29</v>
      </c>
      <c r="H12" s="14" t="s">
        <v>29</v>
      </c>
      <c r="I12" s="14" t="s">
        <v>29</v>
      </c>
      <c r="J12" s="14" t="s">
        <v>29</v>
      </c>
      <c r="K12" s="11">
        <v>1</v>
      </c>
      <c r="L12" s="12">
        <f>K12/$M$36*100000</f>
        <v>0.27588490081937816</v>
      </c>
      <c r="M12" s="11">
        <v>1</v>
      </c>
      <c r="N12" s="12">
        <f>M12/$O$36*100000</f>
        <v>0.28051592488905597</v>
      </c>
      <c r="O12" s="14" t="s">
        <v>29</v>
      </c>
      <c r="P12" s="39" t="s">
        <v>29</v>
      </c>
      <c r="Q12" s="11">
        <v>3</v>
      </c>
      <c r="R12" s="12">
        <f>Q12/$S$36*100000</f>
        <v>0.94153979417940092</v>
      </c>
      <c r="S12" s="11">
        <v>1</v>
      </c>
      <c r="T12" s="12">
        <f>S12/$U$36*100000</f>
        <v>0.32490951270071283</v>
      </c>
      <c r="U12" s="11">
        <v>5</v>
      </c>
      <c r="V12" s="12">
        <f t="shared" si="3"/>
        <v>1.6998130205677375</v>
      </c>
      <c r="W12" s="11">
        <v>6</v>
      </c>
      <c r="X12" s="12">
        <f>W12/$Y$36*100000</f>
        <v>2.1344413455518243</v>
      </c>
      <c r="Y12" s="11">
        <v>3</v>
      </c>
      <c r="Z12" s="12">
        <f t="shared" si="5"/>
        <v>1.1544677903486493</v>
      </c>
      <c r="AA12" s="11">
        <v>20</v>
      </c>
      <c r="AB12" s="12">
        <f t="shared" si="6"/>
        <v>8.9094003082652513</v>
      </c>
      <c r="AC12" s="11">
        <v>23</v>
      </c>
      <c r="AD12" s="12">
        <f t="shared" si="7"/>
        <v>12.13842021099741</v>
      </c>
      <c r="AE12" s="11">
        <v>31</v>
      </c>
      <c r="AF12" s="12">
        <f t="shared" si="8"/>
        <v>20.858284776143503</v>
      </c>
      <c r="AG12" s="11">
        <v>45</v>
      </c>
      <c r="AH12" s="12">
        <f t="shared" si="9"/>
        <v>39.509728173070172</v>
      </c>
      <c r="AI12" s="11">
        <v>40</v>
      </c>
      <c r="AJ12" s="12">
        <f t="shared" si="10"/>
        <v>46.700602437771451</v>
      </c>
      <c r="AK12" s="11">
        <v>53</v>
      </c>
      <c r="AL12" s="12">
        <f t="shared" si="11"/>
        <v>86.002661214422474</v>
      </c>
      <c r="AM12" s="11">
        <v>66</v>
      </c>
      <c r="AN12" s="12">
        <f t="shared" si="12"/>
        <v>82.667401488013226</v>
      </c>
      <c r="AO12" s="13" t="s">
        <v>29</v>
      </c>
      <c r="AP12" s="37"/>
    </row>
    <row r="13" spans="1:45" s="24" customFormat="1" ht="33.75" customHeight="1" x14ac:dyDescent="0.3">
      <c r="A13" s="34" t="s">
        <v>42</v>
      </c>
      <c r="B13" s="41" t="s">
        <v>43</v>
      </c>
      <c r="C13" s="11">
        <v>316</v>
      </c>
      <c r="D13" s="12">
        <f t="shared" si="0"/>
        <v>7.5983767366558919</v>
      </c>
      <c r="E13" s="11">
        <v>4</v>
      </c>
      <c r="F13" s="12">
        <f>E13/$G$36*100000</f>
        <v>5.3877858893887556</v>
      </c>
      <c r="G13" s="11">
        <v>9</v>
      </c>
      <c r="H13" s="12">
        <f>G13/$I$36*100000</f>
        <v>3.0403453832355356</v>
      </c>
      <c r="I13" s="11">
        <v>7</v>
      </c>
      <c r="J13" s="12">
        <f>I13/$K$36*100000</f>
        <v>1.9101779740106641</v>
      </c>
      <c r="K13" s="11">
        <v>10</v>
      </c>
      <c r="L13" s="12">
        <f>K13/$M$36*100000</f>
        <v>2.7588490081937813</v>
      </c>
      <c r="M13" s="11">
        <v>13</v>
      </c>
      <c r="N13" s="12">
        <f>M13/$O$36*100000</f>
        <v>3.646707023557727</v>
      </c>
      <c r="O13" s="11">
        <v>12</v>
      </c>
      <c r="P13" s="36">
        <f>O13/$Q$36*100000</f>
        <v>3.5503798906482995</v>
      </c>
      <c r="Q13" s="11">
        <v>8</v>
      </c>
      <c r="R13" s="12">
        <f>Q13/$S$36*100000</f>
        <v>2.5107727844784029</v>
      </c>
      <c r="S13" s="11">
        <v>13</v>
      </c>
      <c r="T13" s="12">
        <f>S13/$U$36*100000</f>
        <v>4.2238236651092667</v>
      </c>
      <c r="U13" s="11">
        <v>11</v>
      </c>
      <c r="V13" s="12">
        <f t="shared" si="3"/>
        <v>3.7395886452490226</v>
      </c>
      <c r="W13" s="11">
        <v>10</v>
      </c>
      <c r="X13" s="12">
        <f>W13/$Y$36*100000</f>
        <v>3.5574022425863738</v>
      </c>
      <c r="Y13" s="11">
        <v>16</v>
      </c>
      <c r="Z13" s="12">
        <f t="shared" si="5"/>
        <v>6.1571615485261288</v>
      </c>
      <c r="AA13" s="11">
        <v>18</v>
      </c>
      <c r="AB13" s="12">
        <f t="shared" si="6"/>
        <v>8.0184602774387255</v>
      </c>
      <c r="AC13" s="11">
        <v>34</v>
      </c>
      <c r="AD13" s="12">
        <f t="shared" si="7"/>
        <v>17.943751616257039</v>
      </c>
      <c r="AE13" s="11">
        <v>27</v>
      </c>
      <c r="AF13" s="12">
        <f t="shared" si="8"/>
        <v>18.166893192124988</v>
      </c>
      <c r="AG13" s="11">
        <v>38</v>
      </c>
      <c r="AH13" s="12">
        <f t="shared" si="9"/>
        <v>33.363770457259257</v>
      </c>
      <c r="AI13" s="11">
        <v>26</v>
      </c>
      <c r="AJ13" s="12">
        <f t="shared" si="10"/>
        <v>30.355391584551441</v>
      </c>
      <c r="AK13" s="11">
        <v>30</v>
      </c>
      <c r="AL13" s="12">
        <f t="shared" si="11"/>
        <v>48.680751630805176</v>
      </c>
      <c r="AM13" s="11">
        <v>30</v>
      </c>
      <c r="AN13" s="12">
        <f t="shared" si="12"/>
        <v>37.57609158546056</v>
      </c>
      <c r="AO13" s="13" t="s">
        <v>29</v>
      </c>
      <c r="AP13" s="37"/>
    </row>
    <row r="14" spans="1:45" s="24" customFormat="1" ht="23.25" customHeight="1" x14ac:dyDescent="0.3">
      <c r="A14" s="34" t="s">
        <v>44</v>
      </c>
      <c r="B14" s="38" t="s">
        <v>45</v>
      </c>
      <c r="C14" s="11">
        <v>818</v>
      </c>
      <c r="D14" s="12">
        <f>C14/$E$36*100000</f>
        <v>19.669215729697846</v>
      </c>
      <c r="E14" s="11">
        <v>1</v>
      </c>
      <c r="F14" s="12">
        <f>E14/$G$36*100000</f>
        <v>1.3469464723471889</v>
      </c>
      <c r="G14" s="14" t="s">
        <v>29</v>
      </c>
      <c r="H14" s="14" t="s">
        <v>29</v>
      </c>
      <c r="I14" s="14" t="s">
        <v>29</v>
      </c>
      <c r="J14" s="14" t="s">
        <v>29</v>
      </c>
      <c r="K14" s="11">
        <v>1</v>
      </c>
      <c r="L14" s="12">
        <f>K14/$M$36*100000</f>
        <v>0.27588490081937816</v>
      </c>
      <c r="M14" s="11">
        <v>4</v>
      </c>
      <c r="N14" s="12">
        <f>M14/$O$36*100000</f>
        <v>1.1220636995562239</v>
      </c>
      <c r="O14" s="11">
        <v>5</v>
      </c>
      <c r="P14" s="36">
        <f>O14/$Q$36*100000</f>
        <v>1.4793249544367915</v>
      </c>
      <c r="Q14" s="11">
        <v>6</v>
      </c>
      <c r="R14" s="12">
        <f>Q14/$S$36*100000</f>
        <v>1.8830795883588018</v>
      </c>
      <c r="S14" s="11">
        <v>15</v>
      </c>
      <c r="T14" s="12">
        <f>S14/$U$36*100000</f>
        <v>4.8736426905106933</v>
      </c>
      <c r="U14" s="11">
        <v>11</v>
      </c>
      <c r="V14" s="12">
        <f t="shared" si="3"/>
        <v>3.7395886452490226</v>
      </c>
      <c r="W14" s="11">
        <v>25</v>
      </c>
      <c r="X14" s="12">
        <f>W14/$Y$36*100000</f>
        <v>8.8935056064659346</v>
      </c>
      <c r="Y14" s="11">
        <v>39</v>
      </c>
      <c r="Z14" s="12">
        <f t="shared" si="5"/>
        <v>15.00808127453244</v>
      </c>
      <c r="AA14" s="11">
        <v>46</v>
      </c>
      <c r="AB14" s="12">
        <f t="shared" si="6"/>
        <v>20.491620709010075</v>
      </c>
      <c r="AC14" s="11">
        <v>62</v>
      </c>
      <c r="AD14" s="12">
        <f t="shared" si="7"/>
        <v>32.720958829645191</v>
      </c>
      <c r="AE14" s="11">
        <v>79</v>
      </c>
      <c r="AF14" s="12">
        <f t="shared" si="8"/>
        <v>53.154983784365704</v>
      </c>
      <c r="AG14" s="11">
        <v>85</v>
      </c>
      <c r="AH14" s="12">
        <f t="shared" si="9"/>
        <v>74.629486549132537</v>
      </c>
      <c r="AI14" s="11">
        <v>93</v>
      </c>
      <c r="AJ14" s="12">
        <f t="shared" si="10"/>
        <v>108.57890066781862</v>
      </c>
      <c r="AK14" s="11">
        <v>120</v>
      </c>
      <c r="AL14" s="12">
        <f t="shared" si="11"/>
        <v>194.7230065232207</v>
      </c>
      <c r="AM14" s="11">
        <v>226</v>
      </c>
      <c r="AN14" s="12">
        <f t="shared" si="12"/>
        <v>283.07322327713621</v>
      </c>
      <c r="AO14" s="13" t="s">
        <v>29</v>
      </c>
      <c r="AP14" s="37"/>
    </row>
    <row r="15" spans="1:45" s="24" customFormat="1" ht="23.25" customHeight="1" x14ac:dyDescent="0.3">
      <c r="A15" s="34" t="s">
        <v>46</v>
      </c>
      <c r="B15" s="38" t="s">
        <v>47</v>
      </c>
      <c r="C15" s="11">
        <v>1004</v>
      </c>
      <c r="D15" s="12">
        <f>C15/$E$38*100000</f>
        <v>48.436125823932755</v>
      </c>
      <c r="E15" s="11" t="s">
        <v>29</v>
      </c>
      <c r="F15" s="11" t="s">
        <v>29</v>
      </c>
      <c r="G15" s="14" t="s">
        <v>29</v>
      </c>
      <c r="H15" s="14" t="s">
        <v>29</v>
      </c>
      <c r="I15" s="14" t="s">
        <v>29</v>
      </c>
      <c r="J15" s="14" t="s">
        <v>29</v>
      </c>
      <c r="K15" s="14" t="s">
        <v>29</v>
      </c>
      <c r="L15" s="14" t="s">
        <v>29</v>
      </c>
      <c r="M15" s="11">
        <v>2</v>
      </c>
      <c r="N15" s="12">
        <f>M15/$O$38*100000</f>
        <v>1.144230219120087</v>
      </c>
      <c r="O15" s="11">
        <v>2</v>
      </c>
      <c r="P15" s="36">
        <f>O15/$Q$38*100000</f>
        <v>1.2020314331219761</v>
      </c>
      <c r="Q15" s="11">
        <v>9</v>
      </c>
      <c r="R15" s="12">
        <f>Q15/$S$38*100000</f>
        <v>5.7056276507395127</v>
      </c>
      <c r="S15" s="11">
        <v>22</v>
      </c>
      <c r="T15" s="12">
        <f>S15/$U$38*100000</f>
        <v>14.405259229187674</v>
      </c>
      <c r="U15" s="11">
        <v>64</v>
      </c>
      <c r="V15" s="12">
        <f>U15/$W$38*100000</f>
        <v>43.86055086110597</v>
      </c>
      <c r="W15" s="11">
        <v>78</v>
      </c>
      <c r="X15" s="12">
        <f t="shared" ref="X15:X20" si="13">W15/$Y$38*100000</f>
        <v>55.762879080341442</v>
      </c>
      <c r="Y15" s="11">
        <v>112</v>
      </c>
      <c r="Z15" s="12">
        <f t="shared" ref="Z15:Z20" si="14">Y15/$AA$38*100000</f>
        <v>86.170417387959219</v>
      </c>
      <c r="AA15" s="11">
        <v>109</v>
      </c>
      <c r="AB15" s="12">
        <f>AA15/$AC$38*100000</f>
        <v>96.523386996794358</v>
      </c>
      <c r="AC15" s="11">
        <v>114</v>
      </c>
      <c r="AD15" s="12">
        <f t="shared" ref="AD15:AD20" si="15">AC15/$AE$38*100000</f>
        <v>118.58694295343902</v>
      </c>
      <c r="AE15" s="11">
        <v>128</v>
      </c>
      <c r="AF15" s="12">
        <f t="shared" ref="AF15:AF20" si="16">AE15/$AG$38*100000</f>
        <v>167.80063187425441</v>
      </c>
      <c r="AG15" s="11">
        <v>128</v>
      </c>
      <c r="AH15" s="12">
        <f t="shared" ref="AH15:AH20" si="17">AG15/$AI$38*100000</f>
        <v>216.13589544426057</v>
      </c>
      <c r="AI15" s="11">
        <v>85</v>
      </c>
      <c r="AJ15" s="12">
        <f>AI15/$AK$38*100000</f>
        <v>188.19465969977415</v>
      </c>
      <c r="AK15" s="11">
        <v>61</v>
      </c>
      <c r="AL15" s="12">
        <f t="shared" ref="AL15:AL20" si="18">AK15/$AM$38*100000</f>
        <v>184.35686653771759</v>
      </c>
      <c r="AM15" s="11">
        <v>90</v>
      </c>
      <c r="AN15" s="12">
        <f t="shared" ref="AN15:AN20" si="19">AM15/$AO$38*100000</f>
        <v>201.16227089852478</v>
      </c>
      <c r="AO15" s="13" t="s">
        <v>29</v>
      </c>
      <c r="AP15" s="37"/>
    </row>
    <row r="16" spans="1:45" s="24" customFormat="1" ht="23.25" customHeight="1" x14ac:dyDescent="0.3">
      <c r="A16" s="34" t="s">
        <v>48</v>
      </c>
      <c r="B16" s="38" t="s">
        <v>49</v>
      </c>
      <c r="C16" s="11">
        <v>16</v>
      </c>
      <c r="D16" s="12">
        <f>C16/$E$38*100000</f>
        <v>0.77189045137741441</v>
      </c>
      <c r="E16" s="11" t="s">
        <v>29</v>
      </c>
      <c r="F16" s="11" t="s">
        <v>29</v>
      </c>
      <c r="G16" s="14" t="s">
        <v>29</v>
      </c>
      <c r="H16" s="14" t="s">
        <v>29</v>
      </c>
      <c r="I16" s="14" t="s">
        <v>29</v>
      </c>
      <c r="J16" s="14" t="s">
        <v>29</v>
      </c>
      <c r="K16" s="14" t="s">
        <v>29</v>
      </c>
      <c r="L16" s="14" t="s">
        <v>29</v>
      </c>
      <c r="M16" s="14" t="s">
        <v>29</v>
      </c>
      <c r="N16" s="14" t="s">
        <v>29</v>
      </c>
      <c r="O16" s="14" t="s">
        <v>29</v>
      </c>
      <c r="P16" s="39" t="s">
        <v>29</v>
      </c>
      <c r="Q16" s="14" t="s">
        <v>29</v>
      </c>
      <c r="R16" s="14" t="s">
        <v>29</v>
      </c>
      <c r="S16" s="14" t="s">
        <v>29</v>
      </c>
      <c r="T16" s="14" t="s">
        <v>29</v>
      </c>
      <c r="U16" s="11">
        <v>1</v>
      </c>
      <c r="V16" s="12">
        <f>U16/$W$38*100000</f>
        <v>0.68532110720478079</v>
      </c>
      <c r="W16" s="11" t="s">
        <v>29</v>
      </c>
      <c r="X16" s="12" t="s">
        <v>29</v>
      </c>
      <c r="Y16" s="11">
        <v>1</v>
      </c>
      <c r="Z16" s="12">
        <f t="shared" si="14"/>
        <v>0.76937872667820728</v>
      </c>
      <c r="AA16" s="11" t="s">
        <v>29</v>
      </c>
      <c r="AB16" s="12" t="s">
        <v>29</v>
      </c>
      <c r="AC16" s="11" t="s">
        <v>29</v>
      </c>
      <c r="AD16" s="12" t="s">
        <v>29</v>
      </c>
      <c r="AE16" s="11">
        <v>2</v>
      </c>
      <c r="AF16" s="12">
        <f t="shared" si="16"/>
        <v>2.6218848730352251</v>
      </c>
      <c r="AG16" s="11">
        <v>5</v>
      </c>
      <c r="AH16" s="12">
        <f t="shared" si="17"/>
        <v>8.4428084157914292</v>
      </c>
      <c r="AI16" s="11">
        <v>2</v>
      </c>
      <c r="AJ16" s="12">
        <f t="shared" ref="AJ16:AJ20" si="20">AI16/$AK$38*100000</f>
        <v>4.4281096399946858</v>
      </c>
      <c r="AK16" s="11" t="s">
        <v>29</v>
      </c>
      <c r="AL16" s="12" t="s">
        <v>29</v>
      </c>
      <c r="AM16" s="11">
        <v>5</v>
      </c>
      <c r="AN16" s="12">
        <f t="shared" si="19"/>
        <v>11.175681716584712</v>
      </c>
      <c r="AO16" s="13" t="s">
        <v>29</v>
      </c>
      <c r="AP16" s="37"/>
    </row>
    <row r="17" spans="1:45" s="24" customFormat="1" ht="23.25" customHeight="1" x14ac:dyDescent="0.3">
      <c r="A17" s="34" t="s">
        <v>50</v>
      </c>
      <c r="B17" s="38" t="s">
        <v>51</v>
      </c>
      <c r="C17" s="11">
        <v>18</v>
      </c>
      <c r="D17" s="12">
        <f t="shared" ref="D17:D20" si="21">C17/$E$38*100000</f>
        <v>0.86837675779959111</v>
      </c>
      <c r="E17" s="11" t="s">
        <v>29</v>
      </c>
      <c r="F17" s="11" t="s">
        <v>29</v>
      </c>
      <c r="G17" s="14" t="s">
        <v>29</v>
      </c>
      <c r="H17" s="14" t="s">
        <v>29</v>
      </c>
      <c r="I17" s="14" t="s">
        <v>29</v>
      </c>
      <c r="J17" s="14" t="s">
        <v>29</v>
      </c>
      <c r="K17" s="14" t="s">
        <v>29</v>
      </c>
      <c r="L17" s="14" t="s">
        <v>29</v>
      </c>
      <c r="M17" s="14" t="s">
        <v>29</v>
      </c>
      <c r="N17" s="14" t="s">
        <v>29</v>
      </c>
      <c r="O17" s="14" t="s">
        <v>29</v>
      </c>
      <c r="P17" s="39" t="s">
        <v>29</v>
      </c>
      <c r="Q17" s="14" t="s">
        <v>29</v>
      </c>
      <c r="R17" s="14" t="s">
        <v>29</v>
      </c>
      <c r="S17" s="14" t="s">
        <v>29</v>
      </c>
      <c r="T17" s="14" t="s">
        <v>29</v>
      </c>
      <c r="U17" s="14" t="s">
        <v>29</v>
      </c>
      <c r="V17" s="14" t="s">
        <v>29</v>
      </c>
      <c r="W17" s="11">
        <v>1</v>
      </c>
      <c r="X17" s="12">
        <f t="shared" si="13"/>
        <v>0.71490870615822366</v>
      </c>
      <c r="Y17" s="11" t="s">
        <v>29</v>
      </c>
      <c r="Z17" s="11" t="s">
        <v>29</v>
      </c>
      <c r="AA17" s="11">
        <v>1</v>
      </c>
      <c r="AB17" s="12">
        <f t="shared" ref="AB17" si="22">AA17/$AC$38*100000</f>
        <v>0.88553566052104915</v>
      </c>
      <c r="AC17" s="11">
        <v>1</v>
      </c>
      <c r="AD17" s="12">
        <f t="shared" si="15"/>
        <v>1.0402363416968337</v>
      </c>
      <c r="AE17" s="11">
        <v>3</v>
      </c>
      <c r="AF17" s="12">
        <f t="shared" si="16"/>
        <v>3.9328273095528377</v>
      </c>
      <c r="AG17" s="11">
        <v>3</v>
      </c>
      <c r="AH17" s="12">
        <f t="shared" si="17"/>
        <v>5.0656850494748573</v>
      </c>
      <c r="AI17" s="11">
        <v>2</v>
      </c>
      <c r="AJ17" s="12">
        <f t="shared" si="20"/>
        <v>4.4281096399946858</v>
      </c>
      <c r="AK17" s="11">
        <v>4</v>
      </c>
      <c r="AL17" s="12">
        <f t="shared" si="18"/>
        <v>12.088974854932301</v>
      </c>
      <c r="AM17" s="11">
        <v>3</v>
      </c>
      <c r="AN17" s="12">
        <f t="shared" si="19"/>
        <v>6.7054090299508271</v>
      </c>
      <c r="AO17" s="13" t="s">
        <v>29</v>
      </c>
      <c r="AP17" s="37"/>
    </row>
    <row r="18" spans="1:45" s="24" customFormat="1" ht="23.25" customHeight="1" x14ac:dyDescent="0.3">
      <c r="A18" s="34" t="s">
        <v>52</v>
      </c>
      <c r="B18" s="38" t="s">
        <v>53</v>
      </c>
      <c r="C18" s="11">
        <v>525</v>
      </c>
      <c r="D18" s="12">
        <f>C18/$E$38*100000</f>
        <v>25.327655435821409</v>
      </c>
      <c r="E18" s="11" t="s">
        <v>29</v>
      </c>
      <c r="F18" s="11" t="s">
        <v>29</v>
      </c>
      <c r="G18" s="14" t="s">
        <v>29</v>
      </c>
      <c r="H18" s="14" t="s">
        <v>29</v>
      </c>
      <c r="I18" s="14" t="s">
        <v>29</v>
      </c>
      <c r="J18" s="14" t="s">
        <v>29</v>
      </c>
      <c r="K18" s="14" t="s">
        <v>29</v>
      </c>
      <c r="L18" s="14" t="s">
        <v>29</v>
      </c>
      <c r="M18" s="11">
        <v>1</v>
      </c>
      <c r="N18" s="12">
        <f>M18/$O$38*100000</f>
        <v>0.57211510956004352</v>
      </c>
      <c r="O18" s="11">
        <v>8</v>
      </c>
      <c r="P18" s="36">
        <f>O18/$Q$38*100000</f>
        <v>4.8081257324879045</v>
      </c>
      <c r="Q18" s="11">
        <v>33</v>
      </c>
      <c r="R18" s="12">
        <f>Q18/$S$38*100000</f>
        <v>20.920634719378214</v>
      </c>
      <c r="S18" s="11">
        <v>61</v>
      </c>
      <c r="T18" s="12">
        <f>S18/$U$38*100000</f>
        <v>39.941855135474917</v>
      </c>
      <c r="U18" s="11">
        <v>71</v>
      </c>
      <c r="V18" s="12">
        <f>U18/$W$38*100000</f>
        <v>48.657798611539441</v>
      </c>
      <c r="W18" s="11">
        <v>78</v>
      </c>
      <c r="X18" s="12">
        <f t="shared" si="13"/>
        <v>55.762879080341442</v>
      </c>
      <c r="Y18" s="11">
        <v>60</v>
      </c>
      <c r="Z18" s="12">
        <f t="shared" si="14"/>
        <v>46.162723600692438</v>
      </c>
      <c r="AA18" s="11">
        <v>55</v>
      </c>
      <c r="AB18" s="12">
        <f>AA18/$AC$38*100000</f>
        <v>48.704461328657707</v>
      </c>
      <c r="AC18" s="11">
        <v>44</v>
      </c>
      <c r="AD18" s="12">
        <f t="shared" si="15"/>
        <v>45.770399034660677</v>
      </c>
      <c r="AE18" s="11">
        <v>29</v>
      </c>
      <c r="AF18" s="12">
        <f t="shared" si="16"/>
        <v>38.01733065901076</v>
      </c>
      <c r="AG18" s="11">
        <v>27</v>
      </c>
      <c r="AH18" s="12">
        <f t="shared" si="17"/>
        <v>45.591165445273717</v>
      </c>
      <c r="AI18" s="11">
        <v>22</v>
      </c>
      <c r="AJ18" s="12">
        <f t="shared" si="20"/>
        <v>48.709206039941549</v>
      </c>
      <c r="AK18" s="11">
        <v>15</v>
      </c>
      <c r="AL18" s="12">
        <f t="shared" si="18"/>
        <v>45.333655705996129</v>
      </c>
      <c r="AM18" s="11">
        <v>21</v>
      </c>
      <c r="AN18" s="12">
        <f t="shared" si="19"/>
        <v>46.937863209655788</v>
      </c>
      <c r="AO18" s="13" t="s">
        <v>29</v>
      </c>
      <c r="AP18" s="37"/>
    </row>
    <row r="19" spans="1:45" s="24" customFormat="1" ht="23.25" customHeight="1" x14ac:dyDescent="0.3">
      <c r="A19" s="34" t="s">
        <v>54</v>
      </c>
      <c r="B19" s="38" t="s">
        <v>55</v>
      </c>
      <c r="C19" s="11">
        <v>241</v>
      </c>
      <c r="D19" s="12">
        <f t="shared" si="21"/>
        <v>11.626599923872304</v>
      </c>
      <c r="E19" s="11" t="s">
        <v>29</v>
      </c>
      <c r="F19" s="11" t="s">
        <v>29</v>
      </c>
      <c r="G19" s="14" t="s">
        <v>29</v>
      </c>
      <c r="H19" s="14" t="s">
        <v>29</v>
      </c>
      <c r="I19" s="14" t="s">
        <v>29</v>
      </c>
      <c r="J19" s="14" t="s">
        <v>29</v>
      </c>
      <c r="K19" s="14" t="s">
        <v>29</v>
      </c>
      <c r="L19" s="14" t="s">
        <v>29</v>
      </c>
      <c r="M19" s="14" t="s">
        <v>29</v>
      </c>
      <c r="N19" s="14" t="s">
        <v>29</v>
      </c>
      <c r="O19" s="11">
        <v>1</v>
      </c>
      <c r="P19" s="36">
        <f>O19/$Q$38*100000</f>
        <v>0.60101571656098807</v>
      </c>
      <c r="Q19" s="11"/>
      <c r="R19" s="12">
        <f>Q19/$S$38*100000</f>
        <v>0</v>
      </c>
      <c r="S19" s="11">
        <v>4</v>
      </c>
      <c r="T19" s="12">
        <f>S19/$U$38*100000</f>
        <v>2.6191380416704861</v>
      </c>
      <c r="U19" s="11">
        <v>8</v>
      </c>
      <c r="V19" s="12">
        <f>U19/$W$38*100000</f>
        <v>5.4825688576382463</v>
      </c>
      <c r="W19" s="11">
        <v>12</v>
      </c>
      <c r="X19" s="12">
        <f t="shared" si="13"/>
        <v>8.5789044738986835</v>
      </c>
      <c r="Y19" s="11">
        <v>11</v>
      </c>
      <c r="Z19" s="12">
        <f t="shared" si="14"/>
        <v>8.4631659934602812</v>
      </c>
      <c r="AA19" s="11">
        <v>23</v>
      </c>
      <c r="AB19" s="12">
        <f>AA19/$AC$38*100000</f>
        <v>20.367320191984131</v>
      </c>
      <c r="AC19" s="11">
        <v>36</v>
      </c>
      <c r="AD19" s="12">
        <f t="shared" si="15"/>
        <v>37.448508301086001</v>
      </c>
      <c r="AE19" s="11">
        <v>39</v>
      </c>
      <c r="AF19" s="12">
        <f t="shared" si="16"/>
        <v>51.126755024186892</v>
      </c>
      <c r="AG19" s="11">
        <v>42</v>
      </c>
      <c r="AH19" s="12">
        <f t="shared" si="17"/>
        <v>70.919590692648001</v>
      </c>
      <c r="AI19" s="11">
        <v>38</v>
      </c>
      <c r="AJ19" s="12">
        <f t="shared" si="20"/>
        <v>84.134083159899035</v>
      </c>
      <c r="AK19" s="11">
        <v>13</v>
      </c>
      <c r="AL19" s="12">
        <f t="shared" si="18"/>
        <v>39.289168278529978</v>
      </c>
      <c r="AM19" s="11">
        <v>14</v>
      </c>
      <c r="AN19" s="12">
        <f t="shared" si="19"/>
        <v>31.291908806437192</v>
      </c>
      <c r="AO19" s="13" t="s">
        <v>29</v>
      </c>
      <c r="AP19" s="37"/>
    </row>
    <row r="20" spans="1:45" s="24" customFormat="1" ht="23.25" customHeight="1" x14ac:dyDescent="0.3">
      <c r="A20" s="34" t="s">
        <v>56</v>
      </c>
      <c r="B20" s="38" t="s">
        <v>57</v>
      </c>
      <c r="C20" s="11">
        <v>115</v>
      </c>
      <c r="D20" s="12">
        <f t="shared" si="21"/>
        <v>5.5479626192751663</v>
      </c>
      <c r="E20" s="11" t="s">
        <v>29</v>
      </c>
      <c r="F20" s="11" t="s">
        <v>29</v>
      </c>
      <c r="G20" s="14" t="s">
        <v>29</v>
      </c>
      <c r="H20" s="14" t="s">
        <v>29</v>
      </c>
      <c r="I20" s="14" t="s">
        <v>29</v>
      </c>
      <c r="J20" s="14" t="s">
        <v>29</v>
      </c>
      <c r="K20" s="11">
        <v>2</v>
      </c>
      <c r="L20" s="12">
        <f>K20/K38*100000</f>
        <v>1.115374319621665</v>
      </c>
      <c r="M20" s="11">
        <v>3</v>
      </c>
      <c r="N20" s="12">
        <f>M20/$O$38*100000</f>
        <v>1.7163453286801305</v>
      </c>
      <c r="O20" s="11">
        <v>2</v>
      </c>
      <c r="P20" s="36">
        <f t="shared" ref="P20" si="23">O20/$Q$38*100000</f>
        <v>1.2020314331219761</v>
      </c>
      <c r="Q20" s="11">
        <v>5</v>
      </c>
      <c r="R20" s="12">
        <f>Q20/$S$38*100000</f>
        <v>3.1697931392997294</v>
      </c>
      <c r="S20" s="11">
        <v>2</v>
      </c>
      <c r="T20" s="12">
        <f>S20/$U$38*100000</f>
        <v>1.3095690208352431</v>
      </c>
      <c r="U20" s="11">
        <v>3</v>
      </c>
      <c r="V20" s="12">
        <f>U20/$W$38*100000</f>
        <v>2.0559633216143425</v>
      </c>
      <c r="W20" s="11">
        <v>9</v>
      </c>
      <c r="X20" s="12">
        <f t="shared" si="13"/>
        <v>6.4341783554240131</v>
      </c>
      <c r="Y20" s="11">
        <v>15</v>
      </c>
      <c r="Z20" s="12">
        <f t="shared" si="14"/>
        <v>11.540680900173109</v>
      </c>
      <c r="AA20" s="11">
        <v>13</v>
      </c>
      <c r="AB20" s="12">
        <f>AA20/$AC$38*100000</f>
        <v>11.511963586773639</v>
      </c>
      <c r="AC20" s="11">
        <v>12</v>
      </c>
      <c r="AD20" s="12">
        <f t="shared" si="15"/>
        <v>12.482836100362002</v>
      </c>
      <c r="AE20" s="11">
        <v>19</v>
      </c>
      <c r="AF20" s="12">
        <f t="shared" si="16"/>
        <v>24.907906293834635</v>
      </c>
      <c r="AG20" s="11">
        <v>3</v>
      </c>
      <c r="AH20" s="12">
        <f t="shared" si="17"/>
        <v>5.0656850494748573</v>
      </c>
      <c r="AI20" s="11">
        <v>8</v>
      </c>
      <c r="AJ20" s="12">
        <f t="shared" si="20"/>
        <v>17.712438559978743</v>
      </c>
      <c r="AK20" s="11">
        <v>6</v>
      </c>
      <c r="AL20" s="12">
        <f t="shared" si="18"/>
        <v>18.133462282398455</v>
      </c>
      <c r="AM20" s="11">
        <v>13</v>
      </c>
      <c r="AN20" s="12">
        <f t="shared" si="19"/>
        <v>29.056772463120254</v>
      </c>
      <c r="AO20" s="13" t="s">
        <v>29</v>
      </c>
      <c r="AP20" s="37"/>
    </row>
    <row r="21" spans="1:45" s="24" customFormat="1" ht="23.25" customHeight="1" x14ac:dyDescent="0.3">
      <c r="A21" s="34" t="s">
        <v>58</v>
      </c>
      <c r="B21" s="38" t="s">
        <v>59</v>
      </c>
      <c r="C21" s="11">
        <v>901</v>
      </c>
      <c r="D21" s="12">
        <f>C21/E37*100000</f>
        <v>43.193748651693475</v>
      </c>
      <c r="E21" s="11" t="s">
        <v>29</v>
      </c>
      <c r="F21" s="11" t="s">
        <v>29</v>
      </c>
      <c r="G21" s="14" t="s">
        <v>29</v>
      </c>
      <c r="H21" s="14" t="s">
        <v>29</v>
      </c>
      <c r="I21" s="14" t="s">
        <v>29</v>
      </c>
      <c r="J21" s="14" t="s">
        <v>29</v>
      </c>
      <c r="K21" s="11" t="s">
        <v>29</v>
      </c>
      <c r="L21" s="11" t="s">
        <v>29</v>
      </c>
      <c r="M21" s="11" t="s">
        <v>29</v>
      </c>
      <c r="N21" s="11" t="s">
        <v>29</v>
      </c>
      <c r="O21" s="11" t="s">
        <v>29</v>
      </c>
      <c r="P21" s="39" t="s">
        <v>29</v>
      </c>
      <c r="Q21" s="11">
        <v>3</v>
      </c>
      <c r="R21" s="12">
        <f>Q21/S37*100000</f>
        <v>1.8646511859181543</v>
      </c>
      <c r="S21" s="11">
        <v>1</v>
      </c>
      <c r="T21" s="12">
        <f>S21/$U$37*100000</f>
        <v>0.64492828397482205</v>
      </c>
      <c r="U21" s="11" t="s">
        <v>29</v>
      </c>
      <c r="V21" s="12" t="s">
        <v>29</v>
      </c>
      <c r="W21" s="11">
        <v>1</v>
      </c>
      <c r="X21" s="12">
        <f>W21/Y37*100000</f>
        <v>0.7080849135428321</v>
      </c>
      <c r="Y21" s="11">
        <v>8</v>
      </c>
      <c r="Z21" s="12">
        <f>Y21/AA37*100000</f>
        <v>6.1592947607498942</v>
      </c>
      <c r="AA21" s="11">
        <v>31</v>
      </c>
      <c r="AB21" s="12">
        <f>AA21/$AC$37*100000</f>
        <v>27.788733909426654</v>
      </c>
      <c r="AC21" s="11">
        <v>59</v>
      </c>
      <c r="AD21" s="12">
        <f>AC21/AE37*100000</f>
        <v>63.203676525726046</v>
      </c>
      <c r="AE21" s="11">
        <v>128</v>
      </c>
      <c r="AF21" s="12">
        <f>AE21/AG37*100000</f>
        <v>176.93977136063918</v>
      </c>
      <c r="AG21" s="11">
        <v>174</v>
      </c>
      <c r="AH21" s="12">
        <f>AG21/AI37*100000</f>
        <v>318.24999085488531</v>
      </c>
      <c r="AI21" s="11">
        <v>186</v>
      </c>
      <c r="AJ21" s="12">
        <f>AI21/AK37*100000</f>
        <v>459.41807044410416</v>
      </c>
      <c r="AK21" s="11">
        <v>139</v>
      </c>
      <c r="AL21" s="12">
        <f>AK21/AM37*100000</f>
        <v>487.06987174994742</v>
      </c>
      <c r="AM21" s="11">
        <v>171</v>
      </c>
      <c r="AN21" s="12">
        <f>AM21/AO37*100000</f>
        <v>487.20724827625503</v>
      </c>
      <c r="AO21" s="13" t="s">
        <v>29</v>
      </c>
      <c r="AP21" s="37"/>
    </row>
    <row r="22" spans="1:45" s="24" customFormat="1" ht="23.25" customHeight="1" x14ac:dyDescent="0.3">
      <c r="A22" s="34" t="s">
        <v>60</v>
      </c>
      <c r="B22" s="38" t="s">
        <v>61</v>
      </c>
      <c r="C22" s="11">
        <v>184</v>
      </c>
      <c r="D22" s="12">
        <f t="shared" ref="D22:D28" si="24">C22/$E$36*100000</f>
        <v>4.4243712643819118</v>
      </c>
      <c r="E22" s="11" t="s">
        <v>29</v>
      </c>
      <c r="F22" s="11" t="s">
        <v>29</v>
      </c>
      <c r="G22" s="11">
        <v>3</v>
      </c>
      <c r="H22" s="12">
        <f>G22/$I$36*100000</f>
        <v>1.0134484610785117</v>
      </c>
      <c r="I22" s="11">
        <v>1</v>
      </c>
      <c r="J22" s="12">
        <f>I22/$K$36*100000</f>
        <v>0.27288256771580915</v>
      </c>
      <c r="K22" s="11" t="s">
        <v>29</v>
      </c>
      <c r="L22" s="11" t="s">
        <v>29</v>
      </c>
      <c r="M22" s="11" t="s">
        <v>29</v>
      </c>
      <c r="N22" s="11" t="s">
        <v>29</v>
      </c>
      <c r="O22" s="11" t="s">
        <v>29</v>
      </c>
      <c r="P22" s="39" t="s">
        <v>29</v>
      </c>
      <c r="Q22" s="11">
        <v>1</v>
      </c>
      <c r="R22" s="12">
        <f t="shared" ref="R22:R28" si="25">Q22/$S$36*100000</f>
        <v>0.31384659805980036</v>
      </c>
      <c r="S22" s="11">
        <v>1</v>
      </c>
      <c r="T22" s="12">
        <f t="shared" ref="T22:T28" si="26">S22/$U$36*100000</f>
        <v>0.32490951270071283</v>
      </c>
      <c r="U22" s="11">
        <v>6</v>
      </c>
      <c r="V22" s="12">
        <f t="shared" ref="V22:V28" si="27">U22/$W$36*100000</f>
        <v>2.039775624681285</v>
      </c>
      <c r="W22" s="11">
        <v>8</v>
      </c>
      <c r="X22" s="12">
        <f t="shared" ref="X22:X28" si="28">W22/$Y$36*100000</f>
        <v>2.8459217940690991</v>
      </c>
      <c r="Y22" s="11">
        <v>16</v>
      </c>
      <c r="Z22" s="12">
        <f t="shared" ref="Z22:Z28" si="29">Y22/$AA$36*100000</f>
        <v>6.1571615485261288</v>
      </c>
      <c r="AA22" s="11">
        <v>18</v>
      </c>
      <c r="AB22" s="12">
        <f t="shared" ref="AB22:AB28" si="30">AA22/$AC$36*100000</f>
        <v>8.0184602774387255</v>
      </c>
      <c r="AC22" s="11">
        <v>15</v>
      </c>
      <c r="AD22" s="12">
        <f t="shared" ref="AD22:AD28" si="31">AC22/$AE$36*100000</f>
        <v>7.916361007172223</v>
      </c>
      <c r="AE22" s="11">
        <v>29</v>
      </c>
      <c r="AF22" s="12">
        <f t="shared" ref="AF22:AF28" si="32">AE22/$AG$36*100000</f>
        <v>19.512588984134247</v>
      </c>
      <c r="AG22" s="11">
        <v>31</v>
      </c>
      <c r="AH22" s="12">
        <f t="shared" ref="AH22:AH28" si="33">AG22/$AI$36*100000</f>
        <v>27.217812741448341</v>
      </c>
      <c r="AI22" s="11">
        <v>19</v>
      </c>
      <c r="AJ22" s="12">
        <f t="shared" ref="AJ22:AJ28" si="34">AI22/$AK$36*100000</f>
        <v>22.18278615794144</v>
      </c>
      <c r="AK22" s="11">
        <v>19</v>
      </c>
      <c r="AL22" s="12">
        <f t="shared" ref="AL22:AL28" si="35">AK22/$AM$36*100000</f>
        <v>30.831142699509947</v>
      </c>
      <c r="AM22" s="11">
        <v>17</v>
      </c>
      <c r="AN22" s="12">
        <f t="shared" ref="AN22:AN28" si="36">AM22/$AO$36*100000</f>
        <v>21.293118565094314</v>
      </c>
      <c r="AO22" s="13" t="s">
        <v>29</v>
      </c>
      <c r="AP22" s="37"/>
    </row>
    <row r="23" spans="1:45" s="24" customFormat="1" ht="23.25" customHeight="1" x14ac:dyDescent="0.3">
      <c r="A23" s="34" t="s">
        <v>62</v>
      </c>
      <c r="B23" s="38" t="s">
        <v>63</v>
      </c>
      <c r="C23" s="11">
        <v>106</v>
      </c>
      <c r="D23" s="12">
        <f t="shared" si="24"/>
        <v>2.5488225762200143</v>
      </c>
      <c r="E23" s="11" t="s">
        <v>29</v>
      </c>
      <c r="F23" s="11" t="s">
        <v>29</v>
      </c>
      <c r="G23" s="11" t="s">
        <v>29</v>
      </c>
      <c r="H23" s="11" t="s">
        <v>29</v>
      </c>
      <c r="I23" s="11" t="s">
        <v>29</v>
      </c>
      <c r="J23" s="11" t="s">
        <v>29</v>
      </c>
      <c r="K23" s="11" t="s">
        <v>29</v>
      </c>
      <c r="L23" s="11" t="s">
        <v>29</v>
      </c>
      <c r="M23" s="11" t="s">
        <v>29</v>
      </c>
      <c r="N23" s="11" t="s">
        <v>29</v>
      </c>
      <c r="O23" s="11" t="s">
        <v>29</v>
      </c>
      <c r="P23" s="39" t="s">
        <v>29</v>
      </c>
      <c r="Q23" s="39" t="s">
        <v>29</v>
      </c>
      <c r="R23" s="39" t="s">
        <v>29</v>
      </c>
      <c r="S23" s="39" t="s">
        <v>29</v>
      </c>
      <c r="T23" s="39" t="s">
        <v>29</v>
      </c>
      <c r="U23" s="11">
        <v>1</v>
      </c>
      <c r="V23" s="12">
        <f t="shared" si="27"/>
        <v>0.33996260411354751</v>
      </c>
      <c r="W23" s="11">
        <v>1</v>
      </c>
      <c r="X23" s="12">
        <f t="shared" si="28"/>
        <v>0.35574022425863738</v>
      </c>
      <c r="Y23" s="11">
        <v>2</v>
      </c>
      <c r="Z23" s="12">
        <f t="shared" si="29"/>
        <v>0.76964519356576611</v>
      </c>
      <c r="AA23" s="11">
        <v>3</v>
      </c>
      <c r="AB23" s="12">
        <f t="shared" si="30"/>
        <v>1.3364100462397877</v>
      </c>
      <c r="AC23" s="11">
        <v>6</v>
      </c>
      <c r="AD23" s="12">
        <f t="shared" si="31"/>
        <v>3.1665444028688894</v>
      </c>
      <c r="AE23" s="11">
        <v>10</v>
      </c>
      <c r="AF23" s="12">
        <f t="shared" si="32"/>
        <v>6.7284789600462922</v>
      </c>
      <c r="AG23" s="11">
        <v>15</v>
      </c>
      <c r="AH23" s="12">
        <f t="shared" si="33"/>
        <v>13.16990939102339</v>
      </c>
      <c r="AI23" s="11">
        <v>18</v>
      </c>
      <c r="AJ23" s="12">
        <f t="shared" si="34"/>
        <v>21.015271096997154</v>
      </c>
      <c r="AK23" s="11">
        <v>17</v>
      </c>
      <c r="AL23" s="12">
        <f t="shared" si="35"/>
        <v>27.585759257456267</v>
      </c>
      <c r="AM23" s="11">
        <v>33</v>
      </c>
      <c r="AN23" s="12">
        <f t="shared" si="36"/>
        <v>41.333700744006613</v>
      </c>
      <c r="AO23" s="13" t="s">
        <v>29</v>
      </c>
      <c r="AP23" s="37"/>
    </row>
    <row r="24" spans="1:45" s="24" customFormat="1" ht="23.25" customHeight="1" x14ac:dyDescent="0.3">
      <c r="A24" s="34" t="s">
        <v>64</v>
      </c>
      <c r="B24" s="38" t="s">
        <v>65</v>
      </c>
      <c r="C24" s="11">
        <v>137</v>
      </c>
      <c r="D24" s="12">
        <f t="shared" si="24"/>
        <v>3.2942329522843581</v>
      </c>
      <c r="E24" s="11">
        <v>3</v>
      </c>
      <c r="F24" s="12">
        <f>E24/$G$36*100000</f>
        <v>4.0408394170415667</v>
      </c>
      <c r="G24" s="11">
        <v>4</v>
      </c>
      <c r="H24" s="12">
        <f>G24/$I$36*100000</f>
        <v>1.3512646147713492</v>
      </c>
      <c r="I24" s="11">
        <v>6</v>
      </c>
      <c r="J24" s="12">
        <f t="shared" ref="J24" si="37">I24/$K$36*100000</f>
        <v>1.6372954062948548</v>
      </c>
      <c r="K24" s="11">
        <v>6</v>
      </c>
      <c r="L24" s="12">
        <f>K24/$M$36*100000</f>
        <v>1.6553094049162689</v>
      </c>
      <c r="M24" s="11">
        <v>3</v>
      </c>
      <c r="N24" s="12">
        <f>M24/$O$36*100000</f>
        <v>0.8415477746671679</v>
      </c>
      <c r="O24" s="11">
        <v>3</v>
      </c>
      <c r="P24" s="36">
        <f>O24/$Q$36*100000</f>
        <v>0.88759497266207488</v>
      </c>
      <c r="Q24" s="11">
        <v>4</v>
      </c>
      <c r="R24" s="12">
        <f t="shared" si="25"/>
        <v>1.2553863922392015</v>
      </c>
      <c r="S24" s="11">
        <v>8</v>
      </c>
      <c r="T24" s="12">
        <f t="shared" si="26"/>
        <v>2.5992761016057027</v>
      </c>
      <c r="U24" s="11">
        <v>10</v>
      </c>
      <c r="V24" s="12">
        <f t="shared" si="27"/>
        <v>3.3996260411354751</v>
      </c>
      <c r="W24" s="11">
        <v>10</v>
      </c>
      <c r="X24" s="12">
        <f t="shared" si="28"/>
        <v>3.5574022425863738</v>
      </c>
      <c r="Y24" s="11">
        <v>9</v>
      </c>
      <c r="Z24" s="12">
        <f t="shared" si="29"/>
        <v>3.4634033710459482</v>
      </c>
      <c r="AA24" s="11">
        <v>10</v>
      </c>
      <c r="AB24" s="12">
        <f t="shared" si="30"/>
        <v>4.4547001541326257</v>
      </c>
      <c r="AC24" s="11">
        <v>7</v>
      </c>
      <c r="AD24" s="12">
        <f t="shared" si="31"/>
        <v>3.6943018033470376</v>
      </c>
      <c r="AE24" s="11">
        <v>17</v>
      </c>
      <c r="AF24" s="12">
        <f t="shared" si="32"/>
        <v>11.438414232078696</v>
      </c>
      <c r="AG24" s="11">
        <v>12</v>
      </c>
      <c r="AH24" s="12">
        <f t="shared" si="33"/>
        <v>10.535927512818713</v>
      </c>
      <c r="AI24" s="11">
        <v>8</v>
      </c>
      <c r="AJ24" s="12">
        <f t="shared" si="34"/>
        <v>9.3401204875542891</v>
      </c>
      <c r="AK24" s="11">
        <v>7</v>
      </c>
      <c r="AL24" s="12">
        <f t="shared" si="35"/>
        <v>11.358842047187874</v>
      </c>
      <c r="AM24" s="11">
        <v>10</v>
      </c>
      <c r="AN24" s="12">
        <f t="shared" si="36"/>
        <v>12.525363861820185</v>
      </c>
      <c r="AO24" s="13" t="s">
        <v>29</v>
      </c>
      <c r="AP24" s="37"/>
    </row>
    <row r="25" spans="1:45" s="24" customFormat="1" ht="23.25" customHeight="1" x14ac:dyDescent="0.3">
      <c r="A25" s="34" t="s">
        <v>66</v>
      </c>
      <c r="B25" s="38" t="s">
        <v>67</v>
      </c>
      <c r="C25" s="11">
        <v>237</v>
      </c>
      <c r="D25" s="12">
        <f t="shared" si="24"/>
        <v>5.6987825524919193</v>
      </c>
      <c r="E25" s="14" t="s">
        <v>29</v>
      </c>
      <c r="F25" s="14" t="s">
        <v>29</v>
      </c>
      <c r="G25" s="14" t="s">
        <v>29</v>
      </c>
      <c r="H25" s="14" t="s">
        <v>29</v>
      </c>
      <c r="I25" s="14" t="s">
        <v>29</v>
      </c>
      <c r="J25" s="14" t="s">
        <v>29</v>
      </c>
      <c r="K25" s="11">
        <v>3</v>
      </c>
      <c r="L25" s="12">
        <f t="shared" ref="L25:L26" si="38">K25/$M$36*100000</f>
        <v>0.82765470245813444</v>
      </c>
      <c r="M25" s="11">
        <v>4</v>
      </c>
      <c r="N25" s="12">
        <f t="shared" ref="N25:N26" si="39">M25/$O$36*100000</f>
        <v>1.1220636995562239</v>
      </c>
      <c r="O25" s="11">
        <v>9</v>
      </c>
      <c r="P25" s="36">
        <f>O25/$Q$36*100000</f>
        <v>2.6627849179862246</v>
      </c>
      <c r="Q25" s="11">
        <v>8</v>
      </c>
      <c r="R25" s="12">
        <f t="shared" si="25"/>
        <v>2.5107727844784029</v>
      </c>
      <c r="S25" s="11">
        <v>22</v>
      </c>
      <c r="T25" s="12">
        <f t="shared" si="26"/>
        <v>7.1480092794156826</v>
      </c>
      <c r="U25" s="11">
        <v>27</v>
      </c>
      <c r="V25" s="12">
        <f t="shared" si="27"/>
        <v>9.1789903110657836</v>
      </c>
      <c r="W25" s="11">
        <v>25</v>
      </c>
      <c r="X25" s="12">
        <f t="shared" si="28"/>
        <v>8.8935056064659346</v>
      </c>
      <c r="Y25" s="11">
        <v>16</v>
      </c>
      <c r="Z25" s="12">
        <f t="shared" si="29"/>
        <v>6.1571615485261288</v>
      </c>
      <c r="AA25" s="11">
        <v>30</v>
      </c>
      <c r="AB25" s="12">
        <f t="shared" si="30"/>
        <v>13.364100462397877</v>
      </c>
      <c r="AC25" s="11">
        <v>29</v>
      </c>
      <c r="AD25" s="12">
        <f t="shared" si="31"/>
        <v>15.3049646138663</v>
      </c>
      <c r="AE25" s="11">
        <v>25</v>
      </c>
      <c r="AF25" s="12">
        <f t="shared" si="32"/>
        <v>16.821197400115729</v>
      </c>
      <c r="AG25" s="11">
        <v>16</v>
      </c>
      <c r="AH25" s="12">
        <f t="shared" si="33"/>
        <v>14.047903350424949</v>
      </c>
      <c r="AI25" s="11">
        <v>7</v>
      </c>
      <c r="AJ25" s="12">
        <f t="shared" si="34"/>
        <v>8.1726054266100032</v>
      </c>
      <c r="AK25" s="11">
        <v>9</v>
      </c>
      <c r="AL25" s="12">
        <f t="shared" si="35"/>
        <v>14.604225489241554</v>
      </c>
      <c r="AM25" s="11">
        <v>7</v>
      </c>
      <c r="AN25" s="12">
        <f t="shared" si="36"/>
        <v>8.7677547032741305</v>
      </c>
      <c r="AO25" s="13" t="s">
        <v>29</v>
      </c>
      <c r="AP25" s="37"/>
    </row>
    <row r="26" spans="1:45" s="24" customFormat="1" ht="23.25" customHeight="1" x14ac:dyDescent="0.3">
      <c r="A26" s="34" t="s">
        <v>68</v>
      </c>
      <c r="B26" s="38" t="s">
        <v>69</v>
      </c>
      <c r="C26" s="11">
        <v>186</v>
      </c>
      <c r="D26" s="12">
        <f t="shared" si="24"/>
        <v>4.4724622563860628</v>
      </c>
      <c r="E26" s="11">
        <v>1</v>
      </c>
      <c r="F26" s="12">
        <f>E26/$G$36*100000</f>
        <v>1.3469464723471889</v>
      </c>
      <c r="G26" s="11">
        <v>3</v>
      </c>
      <c r="H26" s="12">
        <f>G26/$I$36*100000</f>
        <v>1.0134484610785117</v>
      </c>
      <c r="I26" s="11">
        <v>4</v>
      </c>
      <c r="J26" s="12">
        <f t="shared" ref="J26" si="40">I26/$K$36*100000</f>
        <v>1.0915302708632366</v>
      </c>
      <c r="K26" s="11">
        <v>7</v>
      </c>
      <c r="L26" s="12">
        <f t="shared" si="38"/>
        <v>1.9311943057356471</v>
      </c>
      <c r="M26" s="11">
        <v>5</v>
      </c>
      <c r="N26" s="12">
        <f t="shared" si="39"/>
        <v>1.4025796244452797</v>
      </c>
      <c r="O26" s="11">
        <v>10</v>
      </c>
      <c r="P26" s="36">
        <f>O26/$Q$36*100000</f>
        <v>2.9586499088735829</v>
      </c>
      <c r="Q26" s="11">
        <v>5</v>
      </c>
      <c r="R26" s="12">
        <f t="shared" si="25"/>
        <v>1.5692329902990017</v>
      </c>
      <c r="S26" s="11">
        <v>4</v>
      </c>
      <c r="T26" s="12">
        <f t="shared" si="26"/>
        <v>1.2996380508028513</v>
      </c>
      <c r="U26" s="11">
        <v>10</v>
      </c>
      <c r="V26" s="12">
        <f t="shared" si="27"/>
        <v>3.3996260411354751</v>
      </c>
      <c r="W26" s="11">
        <v>10</v>
      </c>
      <c r="X26" s="12">
        <f t="shared" si="28"/>
        <v>3.5574022425863738</v>
      </c>
      <c r="Y26" s="11">
        <v>7</v>
      </c>
      <c r="Z26" s="12">
        <f t="shared" si="29"/>
        <v>2.6937581774801815</v>
      </c>
      <c r="AA26" s="11">
        <v>11</v>
      </c>
      <c r="AB26" s="12">
        <f t="shared" si="30"/>
        <v>4.9001701695458877</v>
      </c>
      <c r="AC26" s="11">
        <v>18</v>
      </c>
      <c r="AD26" s="12">
        <f t="shared" si="31"/>
        <v>9.4996332086066673</v>
      </c>
      <c r="AE26" s="11">
        <v>9</v>
      </c>
      <c r="AF26" s="12">
        <f t="shared" si="32"/>
        <v>6.0556310640416626</v>
      </c>
      <c r="AG26" s="11">
        <v>16</v>
      </c>
      <c r="AH26" s="12">
        <f t="shared" si="33"/>
        <v>14.047903350424949</v>
      </c>
      <c r="AI26" s="11">
        <v>23</v>
      </c>
      <c r="AJ26" s="12">
        <f t="shared" si="34"/>
        <v>26.85284640171858</v>
      </c>
      <c r="AK26" s="11">
        <v>13</v>
      </c>
      <c r="AL26" s="12">
        <f t="shared" si="35"/>
        <v>21.094992373348909</v>
      </c>
      <c r="AM26" s="11">
        <v>30</v>
      </c>
      <c r="AN26" s="12">
        <f t="shared" si="36"/>
        <v>37.57609158546056</v>
      </c>
      <c r="AO26" s="13" t="s">
        <v>29</v>
      </c>
      <c r="AP26" s="37"/>
    </row>
    <row r="27" spans="1:45" s="24" customFormat="1" ht="23.25" customHeight="1" x14ac:dyDescent="0.3">
      <c r="A27" s="34" t="s">
        <v>70</v>
      </c>
      <c r="B27" s="41" t="s">
        <v>71</v>
      </c>
      <c r="C27" s="11">
        <v>186</v>
      </c>
      <c r="D27" s="12">
        <f t="shared" si="24"/>
        <v>4.4724622563860628</v>
      </c>
      <c r="E27" s="14" t="s">
        <v>29</v>
      </c>
      <c r="F27" s="14" t="s">
        <v>29</v>
      </c>
      <c r="G27" s="14" t="s">
        <v>29</v>
      </c>
      <c r="H27" s="14" t="s">
        <v>29</v>
      </c>
      <c r="I27" s="14" t="s">
        <v>29</v>
      </c>
      <c r="J27" s="14" t="s">
        <v>29</v>
      </c>
      <c r="K27" s="14" t="s">
        <v>29</v>
      </c>
      <c r="L27" s="14" t="s">
        <v>29</v>
      </c>
      <c r="M27" s="11">
        <v>1</v>
      </c>
      <c r="N27" s="12">
        <f>M27/$O$36*100000</f>
        <v>0.28051592488905597</v>
      </c>
      <c r="O27" s="11">
        <v>1</v>
      </c>
      <c r="P27" s="36">
        <f>O27/$Q$36*100000</f>
        <v>0.29586499088735829</v>
      </c>
      <c r="Q27" s="11">
        <v>2</v>
      </c>
      <c r="R27" s="12">
        <f t="shared" si="25"/>
        <v>0.62769319611960073</v>
      </c>
      <c r="S27" s="11">
        <v>3</v>
      </c>
      <c r="T27" s="12">
        <f t="shared" si="26"/>
        <v>0.97472853810213855</v>
      </c>
      <c r="U27" s="11">
        <v>3</v>
      </c>
      <c r="V27" s="12">
        <f t="shared" si="27"/>
        <v>1.0198878123406425</v>
      </c>
      <c r="W27" s="11">
        <v>7</v>
      </c>
      <c r="X27" s="12">
        <f t="shared" si="28"/>
        <v>2.4901815698104617</v>
      </c>
      <c r="Y27" s="11">
        <v>7</v>
      </c>
      <c r="Z27" s="12">
        <f t="shared" si="29"/>
        <v>2.6937581774801815</v>
      </c>
      <c r="AA27" s="11">
        <v>15</v>
      </c>
      <c r="AB27" s="12">
        <f t="shared" si="30"/>
        <v>6.6820502311989385</v>
      </c>
      <c r="AC27" s="11">
        <v>12</v>
      </c>
      <c r="AD27" s="12">
        <f t="shared" si="31"/>
        <v>6.3330888057377788</v>
      </c>
      <c r="AE27" s="11">
        <v>22</v>
      </c>
      <c r="AF27" s="12">
        <f t="shared" si="32"/>
        <v>14.802653712101842</v>
      </c>
      <c r="AG27" s="11">
        <v>14</v>
      </c>
      <c r="AH27" s="12">
        <f t="shared" si="33"/>
        <v>12.291915431621831</v>
      </c>
      <c r="AI27" s="11">
        <v>31</v>
      </c>
      <c r="AJ27" s="12">
        <f t="shared" si="34"/>
        <v>36.192966889272874</v>
      </c>
      <c r="AK27" s="11">
        <v>25</v>
      </c>
      <c r="AL27" s="12">
        <f t="shared" si="35"/>
        <v>40.567293025670985</v>
      </c>
      <c r="AM27" s="11">
        <v>43</v>
      </c>
      <c r="AN27" s="12">
        <f t="shared" si="36"/>
        <v>53.859064605826802</v>
      </c>
      <c r="AO27" s="13" t="s">
        <v>29</v>
      </c>
      <c r="AP27" s="37"/>
    </row>
    <row r="28" spans="1:45" s="47" customFormat="1" ht="23.25" customHeight="1" thickBot="1" x14ac:dyDescent="0.35">
      <c r="A28" s="42"/>
      <c r="B28" s="43" t="s">
        <v>72</v>
      </c>
      <c r="C28" s="15">
        <v>822</v>
      </c>
      <c r="D28" s="16">
        <f t="shared" si="24"/>
        <v>19.76539771370615</v>
      </c>
      <c r="E28" s="15">
        <v>6</v>
      </c>
      <c r="F28" s="16">
        <f>E28/$G$36*100000</f>
        <v>8.0816788340831334</v>
      </c>
      <c r="G28" s="15">
        <v>16</v>
      </c>
      <c r="H28" s="16">
        <f>G28/$I$36*100000</f>
        <v>5.4050584590853967</v>
      </c>
      <c r="I28" s="15">
        <v>8</v>
      </c>
      <c r="J28" s="16">
        <f>I28/$K$36*100000</f>
        <v>2.1830605417264732</v>
      </c>
      <c r="K28" s="15">
        <v>7</v>
      </c>
      <c r="L28" s="16">
        <f>K28/$M$36*100000</f>
        <v>1.9311943057356471</v>
      </c>
      <c r="M28" s="15">
        <v>22</v>
      </c>
      <c r="N28" s="16">
        <f>M28/$O$36*100000</f>
        <v>6.1713503475592306</v>
      </c>
      <c r="O28" s="15">
        <v>17</v>
      </c>
      <c r="P28" s="44">
        <f>O28/$Q$36*100000</f>
        <v>5.0297048450850905</v>
      </c>
      <c r="Q28" s="15">
        <v>30</v>
      </c>
      <c r="R28" s="16">
        <f t="shared" si="25"/>
        <v>9.4153979417940086</v>
      </c>
      <c r="S28" s="15">
        <v>24</v>
      </c>
      <c r="T28" s="16">
        <f t="shared" si="26"/>
        <v>7.7978283048171084</v>
      </c>
      <c r="U28" s="15">
        <v>30</v>
      </c>
      <c r="V28" s="16">
        <f t="shared" si="27"/>
        <v>10.198878123406425</v>
      </c>
      <c r="W28" s="15">
        <v>35</v>
      </c>
      <c r="X28" s="16">
        <f t="shared" si="28"/>
        <v>12.450907849052308</v>
      </c>
      <c r="Y28" s="15">
        <v>52</v>
      </c>
      <c r="Z28" s="16">
        <f t="shared" si="29"/>
        <v>20.010775032709923</v>
      </c>
      <c r="AA28" s="15">
        <v>70</v>
      </c>
      <c r="AB28" s="16">
        <f t="shared" si="30"/>
        <v>31.182901078928374</v>
      </c>
      <c r="AC28" s="15">
        <v>75</v>
      </c>
      <c r="AD28" s="16">
        <f t="shared" si="31"/>
        <v>39.581805035861116</v>
      </c>
      <c r="AE28" s="15">
        <v>82</v>
      </c>
      <c r="AF28" s="16">
        <f t="shared" si="32"/>
        <v>55.173527472379597</v>
      </c>
      <c r="AG28" s="15">
        <v>96</v>
      </c>
      <c r="AH28" s="16">
        <f t="shared" si="33"/>
        <v>84.287420102549703</v>
      </c>
      <c r="AI28" s="15">
        <v>74</v>
      </c>
      <c r="AJ28" s="16">
        <f t="shared" si="34"/>
        <v>86.396114509877179</v>
      </c>
      <c r="AK28" s="15">
        <v>82</v>
      </c>
      <c r="AL28" s="16">
        <f t="shared" si="35"/>
        <v>133.06072112420082</v>
      </c>
      <c r="AM28" s="15">
        <v>96</v>
      </c>
      <c r="AN28" s="16">
        <f t="shared" si="36"/>
        <v>120.24349307347379</v>
      </c>
      <c r="AO28" s="17" t="s">
        <v>29</v>
      </c>
      <c r="AP28" s="45"/>
      <c r="AQ28" s="46"/>
      <c r="AS28" s="46"/>
    </row>
    <row r="29" spans="1:45" ht="23.25" customHeight="1" thickTop="1" x14ac:dyDescent="0.3">
      <c r="A29" s="1" t="s">
        <v>73</v>
      </c>
      <c r="B29" s="48"/>
      <c r="AP29" s="49"/>
    </row>
    <row r="30" spans="1:45" ht="16.5" customHeight="1" x14ac:dyDescent="0.3">
      <c r="A30" s="48" t="s">
        <v>74</v>
      </c>
      <c r="B30" s="48"/>
    </row>
    <row r="31" spans="1:45" ht="16.5" customHeight="1" x14ac:dyDescent="0.3">
      <c r="A31" s="48" t="s">
        <v>75</v>
      </c>
      <c r="B31" s="50"/>
    </row>
    <row r="32" spans="1:45" ht="16.5" customHeight="1" x14ac:dyDescent="0.3">
      <c r="A32" s="48" t="s">
        <v>76</v>
      </c>
      <c r="B32" s="50"/>
    </row>
    <row r="33" spans="1:41" ht="16.5" customHeight="1" x14ac:dyDescent="0.3">
      <c r="A33" s="48" t="s">
        <v>77</v>
      </c>
    </row>
    <row r="35" spans="1:41" ht="16.5" customHeight="1" x14ac:dyDescent="0.3">
      <c r="E35" s="1" t="s">
        <v>78</v>
      </c>
      <c r="F35" s="52"/>
      <c r="G35" s="1" t="s">
        <v>79</v>
      </c>
      <c r="I35" s="1" t="s">
        <v>5</v>
      </c>
      <c r="K35" s="1" t="s">
        <v>6</v>
      </c>
      <c r="M35" s="1" t="s">
        <v>7</v>
      </c>
      <c r="O35" s="1" t="s">
        <v>8</v>
      </c>
      <c r="Q35" s="1" t="s">
        <v>9</v>
      </c>
      <c r="S35" s="1" t="s">
        <v>10</v>
      </c>
      <c r="U35" s="1" t="s">
        <v>80</v>
      </c>
      <c r="W35" s="1" t="s">
        <v>81</v>
      </c>
      <c r="Y35" s="1" t="s">
        <v>13</v>
      </c>
      <c r="AA35" s="1" t="s">
        <v>14</v>
      </c>
      <c r="AC35" s="1" t="s">
        <v>15</v>
      </c>
      <c r="AE35" s="1" t="s">
        <v>16</v>
      </c>
      <c r="AG35" s="1" t="s">
        <v>17</v>
      </c>
      <c r="AI35" s="1" t="s">
        <v>18</v>
      </c>
      <c r="AK35" s="1" t="s">
        <v>19</v>
      </c>
      <c r="AM35" s="1" t="s">
        <v>20</v>
      </c>
      <c r="AO35" s="1" t="s">
        <v>21</v>
      </c>
    </row>
    <row r="36" spans="1:41" ht="16.5" customHeight="1" x14ac:dyDescent="0.3">
      <c r="D36" s="53" t="s">
        <v>82</v>
      </c>
      <c r="E36" s="2">
        <v>4158783</v>
      </c>
      <c r="F36" s="2"/>
      <c r="G36" s="2">
        <v>74242</v>
      </c>
      <c r="H36" s="2"/>
      <c r="I36" s="2">
        <v>296019</v>
      </c>
      <c r="J36" s="2"/>
      <c r="K36" s="2">
        <v>366458</v>
      </c>
      <c r="L36" s="2"/>
      <c r="M36" s="2">
        <v>362470</v>
      </c>
      <c r="N36" s="2"/>
      <c r="O36" s="2">
        <v>356486</v>
      </c>
      <c r="P36" s="2"/>
      <c r="Q36" s="2">
        <v>337992</v>
      </c>
      <c r="R36" s="2"/>
      <c r="S36" s="2">
        <v>318627</v>
      </c>
      <c r="T36" s="2"/>
      <c r="U36" s="2">
        <v>307778</v>
      </c>
      <c r="V36" s="2"/>
      <c r="W36" s="2">
        <v>294150</v>
      </c>
      <c r="X36" s="2"/>
      <c r="Y36" s="2">
        <v>281104</v>
      </c>
      <c r="Z36" s="2"/>
      <c r="AA36" s="2">
        <v>259860</v>
      </c>
      <c r="AB36" s="2"/>
      <c r="AC36" s="2">
        <v>224482</v>
      </c>
      <c r="AD36" s="2"/>
      <c r="AE36" s="2">
        <v>189481</v>
      </c>
      <c r="AF36" s="2"/>
      <c r="AG36" s="2">
        <v>148622</v>
      </c>
      <c r="AH36" s="2"/>
      <c r="AI36" s="2">
        <v>113896</v>
      </c>
      <c r="AJ36" s="2"/>
      <c r="AK36" s="2">
        <v>85652</v>
      </c>
      <c r="AL36" s="2"/>
      <c r="AM36" s="2">
        <v>61626</v>
      </c>
      <c r="AN36" s="2"/>
      <c r="AO36" s="2">
        <v>79838</v>
      </c>
    </row>
    <row r="37" spans="1:41" ht="16.5" customHeight="1" x14ac:dyDescent="0.3">
      <c r="D37" s="54" t="s">
        <v>83</v>
      </c>
      <c r="E37" s="3">
        <v>2085950</v>
      </c>
      <c r="F37" s="3"/>
      <c r="G37" s="3">
        <v>37946</v>
      </c>
      <c r="H37" s="3"/>
      <c r="I37" s="3">
        <v>151232</v>
      </c>
      <c r="J37" s="3"/>
      <c r="K37" s="3">
        <v>187146</v>
      </c>
      <c r="L37" s="3"/>
      <c r="M37" s="3">
        <v>184993</v>
      </c>
      <c r="N37" s="3"/>
      <c r="O37" s="3">
        <v>181696</v>
      </c>
      <c r="P37" s="3"/>
      <c r="Q37" s="3">
        <v>171607</v>
      </c>
      <c r="R37" s="3"/>
      <c r="S37" s="3">
        <v>160888</v>
      </c>
      <c r="T37" s="3"/>
      <c r="U37" s="3">
        <v>155056</v>
      </c>
      <c r="V37" s="3"/>
      <c r="W37" s="3">
        <v>148233</v>
      </c>
      <c r="X37" s="3"/>
      <c r="Y37" s="3">
        <v>141226</v>
      </c>
      <c r="Z37" s="3"/>
      <c r="AA37" s="3">
        <v>129885</v>
      </c>
      <c r="AB37" s="3"/>
      <c r="AC37" s="3">
        <v>111556</v>
      </c>
      <c r="AD37" s="3"/>
      <c r="AE37" s="3">
        <v>93349</v>
      </c>
      <c r="AF37" s="3"/>
      <c r="AG37" s="3">
        <v>72341</v>
      </c>
      <c r="AH37" s="3"/>
      <c r="AI37" s="3">
        <v>54674</v>
      </c>
      <c r="AJ37" s="3"/>
      <c r="AK37" s="3">
        <v>40486</v>
      </c>
      <c r="AL37" s="3"/>
      <c r="AM37" s="3">
        <v>28538</v>
      </c>
      <c r="AN37" s="3"/>
      <c r="AO37" s="3">
        <v>35098</v>
      </c>
    </row>
    <row r="38" spans="1:41" ht="16.5" customHeight="1" x14ac:dyDescent="0.3">
      <c r="D38" s="54" t="s">
        <v>84</v>
      </c>
      <c r="E38" s="3">
        <v>2072833</v>
      </c>
      <c r="F38" s="3"/>
      <c r="G38" s="3">
        <v>36296</v>
      </c>
      <c r="H38" s="3"/>
      <c r="I38" s="3">
        <v>144787</v>
      </c>
      <c r="J38" s="3"/>
      <c r="K38" s="3">
        <v>179312</v>
      </c>
      <c r="L38" s="3"/>
      <c r="M38" s="3">
        <v>177477</v>
      </c>
      <c r="N38" s="3"/>
      <c r="O38" s="3">
        <v>174790</v>
      </c>
      <c r="P38" s="3"/>
      <c r="Q38" s="3">
        <v>166385</v>
      </c>
      <c r="R38" s="3"/>
      <c r="S38" s="3">
        <v>157739</v>
      </c>
      <c r="T38" s="3"/>
      <c r="U38" s="3">
        <v>152722</v>
      </c>
      <c r="V38" s="3"/>
      <c r="W38" s="3">
        <v>145917</v>
      </c>
      <c r="X38" s="3"/>
      <c r="Y38" s="3">
        <v>139878</v>
      </c>
      <c r="Z38" s="3"/>
      <c r="AA38" s="3">
        <v>129975</v>
      </c>
      <c r="AB38" s="3"/>
      <c r="AC38" s="3">
        <v>112926</v>
      </c>
      <c r="AD38" s="3"/>
      <c r="AE38" s="3">
        <v>96132</v>
      </c>
      <c r="AF38" s="3"/>
      <c r="AG38" s="3">
        <v>76281</v>
      </c>
      <c r="AH38" s="3"/>
      <c r="AI38" s="3">
        <v>59222</v>
      </c>
      <c r="AJ38" s="3"/>
      <c r="AK38" s="3">
        <v>45166</v>
      </c>
      <c r="AL38" s="3"/>
      <c r="AM38" s="3">
        <v>33088</v>
      </c>
      <c r="AN38" s="3"/>
      <c r="AO38" s="3">
        <v>44740</v>
      </c>
    </row>
  </sheetData>
  <mergeCells count="20">
    <mergeCell ref="AA3:AB3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C3:AD3"/>
    <mergeCell ref="AE3:AF3"/>
    <mergeCell ref="AG3:AH3"/>
    <mergeCell ref="AI3:AJ3"/>
    <mergeCell ref="AK3:AL3"/>
  </mergeCells>
  <pageMargins left="0.98425196850393704" right="0.70866141732283472" top="0.94488188976377963" bottom="0.74803149606299213" header="0.31496062992125984" footer="0.31496062992125984"/>
  <pageSetup scale="25" orientation="landscape" r:id="rId1"/>
  <headerFooter>
    <oddFooter>&amp;C11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cie -g edad 1</vt:lpstr>
      <vt:lpstr>'cie -g edad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70PR073</dc:creator>
  <cp:lastModifiedBy>70PR073</cp:lastModifiedBy>
  <cp:lastPrinted>2022-08-24T19:44:01Z</cp:lastPrinted>
  <dcterms:created xsi:type="dcterms:W3CDTF">2022-08-24T16:18:31Z</dcterms:created>
  <dcterms:modified xsi:type="dcterms:W3CDTF">2022-08-24T19:44:11Z</dcterms:modified>
</cp:coreProperties>
</file>